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240" windowWidth="7650" windowHeight="8940" activeTab="1"/>
  </bookViews>
  <sheets>
    <sheet name="全体" sheetId="1" r:id="rId1"/>
    <sheet name="ユーユー広場" sheetId="2" r:id="rId2"/>
    <sheet name="笠懸球技場" sheetId="3" r:id="rId3"/>
    <sheet name="新里総合" sheetId="4" r:id="rId4"/>
    <sheet name="松原橋公園" sheetId="5" r:id="rId5"/>
  </sheets>
  <definedNames>
    <definedName name="_xlnm.Print_Area" localSheetId="1">'ユーユー広場'!$A$1:$AE$119</definedName>
    <definedName name="_xlnm.Print_Area" localSheetId="2">'笠懸球技場'!$A$1:$AE$119</definedName>
    <definedName name="_xlnm.Print_Area" localSheetId="4">'松原橋公園'!$A$1:$AF$119</definedName>
    <definedName name="_xlnm.Print_Area" localSheetId="3">'新里総合'!$A$1:$AE$119</definedName>
    <definedName name="_xlnm.Print_Area" localSheetId="0">'全体'!$A$1:$BX$74</definedName>
  </definedNames>
  <calcPr fullCalcOnLoad="1"/>
</workbook>
</file>

<file path=xl/sharedStrings.xml><?xml version="1.0" encoding="utf-8"?>
<sst xmlns="http://schemas.openxmlformats.org/spreadsheetml/2006/main" count="1175" uniqueCount="306">
  <si>
    <t>勝点</t>
  </si>
  <si>
    <t>得点</t>
  </si>
  <si>
    <t>順位</t>
  </si>
  <si>
    <t>Ａ３</t>
  </si>
  <si>
    <t>Ａ４</t>
  </si>
  <si>
    <t>Ｂ３</t>
  </si>
  <si>
    <t>失点</t>
  </si>
  <si>
    <t>点差</t>
  </si>
  <si>
    <t>Ｃ２位</t>
  </si>
  <si>
    <t>Ｄ２位</t>
  </si>
  <si>
    <t>Ｂ２位</t>
  </si>
  <si>
    <t>Ａ２位</t>
  </si>
  <si>
    <t>Ｃブロック</t>
  </si>
  <si>
    <t>Ｂ４</t>
  </si>
  <si>
    <t>ト</t>
  </si>
  <si>
    <t>チ</t>
  </si>
  <si>
    <t>ヘ</t>
  </si>
  <si>
    <t>ユーユー広場</t>
  </si>
  <si>
    <t>Ａブロック</t>
  </si>
  <si>
    <t>ＦＣ桐生</t>
  </si>
  <si>
    <t>相生ＦＣ</t>
  </si>
  <si>
    <t>川内ＦＣ</t>
  </si>
  <si>
    <t xml:space="preserve">  ９：００～</t>
  </si>
  <si>
    <t>Ｂブロック</t>
  </si>
  <si>
    <t>あ</t>
  </si>
  <si>
    <t>い</t>
  </si>
  <si>
    <t>う</t>
  </si>
  <si>
    <t>え</t>
  </si>
  <si>
    <t>ハ</t>
  </si>
  <si>
    <t>ニ</t>
  </si>
  <si>
    <t>ホ</t>
  </si>
  <si>
    <t>E２位</t>
  </si>
  <si>
    <t>　</t>
  </si>
  <si>
    <t>ロ</t>
  </si>
  <si>
    <t>Ｈ２位</t>
  </si>
  <si>
    <t>Ｆ２位</t>
  </si>
  <si>
    <t>G２位</t>
  </si>
  <si>
    <t>イ</t>
  </si>
  <si>
    <t>①</t>
  </si>
  <si>
    <t>②</t>
  </si>
  <si>
    <t>③</t>
  </si>
  <si>
    <t>④</t>
  </si>
  <si>
    <t>Ａ１</t>
  </si>
  <si>
    <t>⑤</t>
  </si>
  <si>
    <t>Ａ２</t>
  </si>
  <si>
    <t>⑥</t>
  </si>
  <si>
    <t>⑦</t>
  </si>
  <si>
    <t>⑧</t>
  </si>
  <si>
    <t>　　</t>
  </si>
  <si>
    <t>⑨</t>
  </si>
  <si>
    <t>Ｂ２</t>
  </si>
  <si>
    <t>Ｃ１</t>
  </si>
  <si>
    <t>Ｃ２</t>
  </si>
  <si>
    <t>Ｄ１</t>
  </si>
  <si>
    <t>Ｄ２</t>
  </si>
  <si>
    <t>Ｄ３</t>
  </si>
  <si>
    <t>松原橋公園サッカー場</t>
  </si>
  <si>
    <t>１位</t>
  </si>
  <si>
    <t>２位</t>
  </si>
  <si>
    <t>３位</t>
  </si>
  <si>
    <t>４位</t>
  </si>
  <si>
    <t>Ｈブロック</t>
  </si>
  <si>
    <t>Ａ１位</t>
  </si>
  <si>
    <t>Ｈ１位</t>
  </si>
  <si>
    <t>Ｆ１位</t>
  </si>
  <si>
    <t>Ｃ１位</t>
  </si>
  <si>
    <t>Ｄ１位</t>
  </si>
  <si>
    <t>E１位</t>
  </si>
  <si>
    <t>G１位</t>
  </si>
  <si>
    <t>Ｂ１位</t>
  </si>
  <si>
    <t>Ｄ４</t>
  </si>
  <si>
    <t>Ｇ２</t>
  </si>
  <si>
    <t>梅田少年ＳＣ</t>
  </si>
  <si>
    <t>桐生北少年ＳＣ</t>
  </si>
  <si>
    <t>　　　出　　　場　　　チ　　　ー　　　ム</t>
  </si>
  <si>
    <t>ＦＣ九合</t>
  </si>
  <si>
    <t>Ｆブロック</t>
  </si>
  <si>
    <t>Ｇブロック</t>
  </si>
  <si>
    <t>チーム№</t>
  </si>
  <si>
    <t>桐生西ＦＣ</t>
  </si>
  <si>
    <t>Ａ４位</t>
  </si>
  <si>
    <t>B４位</t>
  </si>
  <si>
    <t>Ｄ４位</t>
  </si>
  <si>
    <t>G４位</t>
  </si>
  <si>
    <t>Ｈ４位</t>
  </si>
  <si>
    <t>Ｈ４</t>
  </si>
  <si>
    <t>勝点</t>
  </si>
  <si>
    <t>〈１日目〉</t>
  </si>
  <si>
    <t>１位　　トーナメント　　（ユーユー広場）</t>
  </si>
  <si>
    <t>Ｂ４位</t>
  </si>
  <si>
    <t>時　間</t>
  </si>
  <si>
    <t>Ｂ　コ　ー　ト</t>
  </si>
  <si>
    <t>Ａ　コ　ー　ト</t>
  </si>
  <si>
    <t>①</t>
  </si>
  <si>
    <t>③</t>
  </si>
  <si>
    <t>②</t>
  </si>
  <si>
    <t>④</t>
  </si>
  <si>
    <t>⑤</t>
  </si>
  <si>
    <t>⑥</t>
  </si>
  <si>
    <t xml:space="preserve">  ９：００～</t>
  </si>
  <si>
    <t xml:space="preserve">  ９：５５～</t>
  </si>
  <si>
    <t>１０：５０～</t>
  </si>
  <si>
    <t>１１：４５～</t>
  </si>
  <si>
    <t>１２：４０～</t>
  </si>
  <si>
    <t>１３：３５～</t>
  </si>
  <si>
    <t>Ｂブロック</t>
  </si>
  <si>
    <t>Ａ１</t>
  </si>
  <si>
    <t>Ｂ１</t>
  </si>
  <si>
    <t>Ａ２</t>
  </si>
  <si>
    <t>Ａ３</t>
  </si>
  <si>
    <t>Ｂ２</t>
  </si>
  <si>
    <t>Ｂ３</t>
  </si>
  <si>
    <t>Ａ３</t>
  </si>
  <si>
    <t>Ａ２</t>
  </si>
  <si>
    <t>Ｂ３</t>
  </si>
  <si>
    <t>Ｂ２</t>
  </si>
  <si>
    <t>Ａ４</t>
  </si>
  <si>
    <t>Ｂ４</t>
  </si>
  <si>
    <t>Ａ４</t>
  </si>
  <si>
    <t>Ｂ４</t>
  </si>
  <si>
    <t>A1位</t>
  </si>
  <si>
    <t>H1位</t>
  </si>
  <si>
    <t>F1位</t>
  </si>
  <si>
    <t>C1位</t>
  </si>
  <si>
    <t>D1位</t>
  </si>
  <si>
    <t>G1位</t>
  </si>
  <si>
    <t>E1位</t>
  </si>
  <si>
    <t>B1位</t>
  </si>
  <si>
    <t>Ａブロック</t>
  </si>
  <si>
    <t>Ｅブロック</t>
  </si>
  <si>
    <t>Ｃ３</t>
  </si>
  <si>
    <t>Ｅ１</t>
  </si>
  <si>
    <t>Ｅ２</t>
  </si>
  <si>
    <t>Ｅ３</t>
  </si>
  <si>
    <t>A２位</t>
  </si>
  <si>
    <t>D２位</t>
  </si>
  <si>
    <t>H２位</t>
  </si>
  <si>
    <t>F２位</t>
  </si>
  <si>
    <t>C２位</t>
  </si>
  <si>
    <t>B２位</t>
  </si>
  <si>
    <t>Ｆ１</t>
  </si>
  <si>
    <t>Ｆ２</t>
  </si>
  <si>
    <t>Ｆ３</t>
  </si>
  <si>
    <t>Ｇ１</t>
  </si>
  <si>
    <t>Ｈ１</t>
  </si>
  <si>
    <t>Ｈ２</t>
  </si>
  <si>
    <t>Ｇ４</t>
  </si>
  <si>
    <t>Ｈ３</t>
  </si>
  <si>
    <t>Ｇ３</t>
  </si>
  <si>
    <t>Ｇ４位</t>
  </si>
  <si>
    <t>Ｃ３位</t>
  </si>
  <si>
    <t>Ｇ３位</t>
  </si>
  <si>
    <t>Ａ３位</t>
  </si>
  <si>
    <t>Ｅ３位</t>
  </si>
  <si>
    <t>Ｆ３位</t>
  </si>
  <si>
    <t>Ｂ３位</t>
  </si>
  <si>
    <t>Ｈ３位</t>
  </si>
  <si>
    <t>Ｄ３位</t>
  </si>
  <si>
    <t>１１：１０～</t>
  </si>
  <si>
    <t>１２：０５～</t>
  </si>
  <si>
    <t>１３：００～</t>
  </si>
  <si>
    <t>１３：５５～</t>
  </si>
  <si>
    <t>Ｃ４</t>
  </si>
  <si>
    <t>２００９　シルクカップ少年サッカー大会</t>
  </si>
  <si>
    <t>　　　出　　　　　場　　　　　チ　　　　　ー　　　　　ム</t>
  </si>
  <si>
    <t>Ｂブロック</t>
  </si>
  <si>
    <t>Ｂ１</t>
  </si>
  <si>
    <t>Ｂ３</t>
  </si>
  <si>
    <t>Ｂ４</t>
  </si>
  <si>
    <t>Ｃブロック</t>
  </si>
  <si>
    <t>Ｃ１</t>
  </si>
  <si>
    <t>Ｃ２</t>
  </si>
  <si>
    <t>Ｃ３</t>
  </si>
  <si>
    <t>Ｃ４</t>
  </si>
  <si>
    <t>Ｄブロック</t>
  </si>
  <si>
    <t>Ｄ１</t>
  </si>
  <si>
    <t>Ｄ２</t>
  </si>
  <si>
    <t>Ｄ４</t>
  </si>
  <si>
    <t>Ｅブロック</t>
  </si>
  <si>
    <t>Ｅ１</t>
  </si>
  <si>
    <t>Ｅ２</t>
  </si>
  <si>
    <t>Ｅ３</t>
  </si>
  <si>
    <t>Ｅ４</t>
  </si>
  <si>
    <t>Ｆブロック</t>
  </si>
  <si>
    <t>Ｆ２</t>
  </si>
  <si>
    <t>Ｆ３</t>
  </si>
  <si>
    <t>Ｆ４</t>
  </si>
  <si>
    <t>Ｇブロック</t>
  </si>
  <si>
    <t>Ｇ１</t>
  </si>
  <si>
    <t>Ｈ１</t>
  </si>
  <si>
    <t>Ｈ４</t>
  </si>
  <si>
    <t>笠懸球技場</t>
  </si>
  <si>
    <t>Ａブロック</t>
  </si>
  <si>
    <t>Ｅ１位</t>
  </si>
  <si>
    <t>Ｇ１位</t>
  </si>
  <si>
    <t>【予選リーグ】</t>
  </si>
  <si>
    <t>━</t>
  </si>
  <si>
    <t>新里総合グラウンドサッカー場</t>
  </si>
  <si>
    <t>出場チーム順不同</t>
  </si>
  <si>
    <t>←</t>
  </si>
  <si>
    <t>チーム№の順</t>
  </si>
  <si>
    <t>新桐生ジュニオール</t>
  </si>
  <si>
    <t>笠東ＦＣ</t>
  </si>
  <si>
    <t>新里中央ＦＣ</t>
  </si>
  <si>
    <t>桐生境野ＦＣ</t>
  </si>
  <si>
    <t>ＦＣ笠懸’８４</t>
  </si>
  <si>
    <t>菱ジュニアＳＣ</t>
  </si>
  <si>
    <t>桐生広沢ＦＣ</t>
  </si>
  <si>
    <t>ＦＣリベルティ</t>
  </si>
  <si>
    <t>新里東小ＦＣ</t>
  </si>
  <si>
    <t>新里北小ＦＣ</t>
  </si>
  <si>
    <t>毛里田ＪＦＣ</t>
  </si>
  <si>
    <t>藪塚ＦＣ</t>
  </si>
  <si>
    <t>赤堀ＳＣジュニア</t>
  </si>
  <si>
    <t>赤城マイオールＦＣ</t>
  </si>
  <si>
    <t>粕川コリエンテジュニア</t>
  </si>
  <si>
    <t>金太郎ＪＦＣ</t>
  </si>
  <si>
    <t>赤見ＦＣ</t>
  </si>
  <si>
    <t>足利トレヴィータＦＣ</t>
  </si>
  <si>
    <t>ＦＣ古河二</t>
  </si>
  <si>
    <t>三俣サッカースポーツ少年団</t>
  </si>
  <si>
    <t>佐波東サッカースポーツ少年団</t>
  </si>
  <si>
    <t>〈大会第１日〉　予選リーグ</t>
  </si>
  <si>
    <t>チーム　№</t>
  </si>
  <si>
    <t>Ｈブロック</t>
  </si>
  <si>
    <t>笠懸球技場　　〈大会第１日〉</t>
  </si>
  <si>
    <t>笠懸球技場　　〈大会第２日〉</t>
  </si>
  <si>
    <t>【順位決定トーナメント】　　予選リーグ１位チーム</t>
  </si>
  <si>
    <t>【順位決定トーナメント】　　予選リーグ２位チーム</t>
  </si>
  <si>
    <t>Ｅ２位</t>
  </si>
  <si>
    <t>Ｇ２位</t>
  </si>
  <si>
    <t>２位　　トーナメント　　（笠懸球技場）</t>
  </si>
  <si>
    <t>ユーユー広場　　〈大会第１日〉</t>
  </si>
  <si>
    <t>ユーユー広場　　〈大会第２日〉</t>
  </si>
  <si>
    <t>新里総合グラウンドサッカー場　　〈大会第１日〉</t>
  </si>
  <si>
    <t>Ｅ４</t>
  </si>
  <si>
    <t>Ｆ４</t>
  </si>
  <si>
    <t>新里総合グラウンドサッカー場　　〈大会第２日〉</t>
  </si>
  <si>
    <t>【順位決定トーナメント】　　予選リーグ３位チーム</t>
  </si>
  <si>
    <t>A３位</t>
  </si>
  <si>
    <t>H３位</t>
  </si>
  <si>
    <t>F３位</t>
  </si>
  <si>
    <t>C３位</t>
  </si>
  <si>
    <t>B３位</t>
  </si>
  <si>
    <t>E３位</t>
  </si>
  <si>
    <t>G３位</t>
  </si>
  <si>
    <t>D３位</t>
  </si>
  <si>
    <t>３位　　トーナメント　　（新里総合グラウンド）</t>
  </si>
  <si>
    <t>松原橋公園サッカー場　　〈大会第１日〉</t>
  </si>
  <si>
    <t>松原橋公園サッカー場　　〈大会第２日〉</t>
  </si>
  <si>
    <t>【順位決定トーナメント】　　予選リーグ４位チーム</t>
  </si>
  <si>
    <t>Ｅ４位</t>
  </si>
  <si>
    <t>Ｆ４位</t>
  </si>
  <si>
    <t>Ｃ４位</t>
  </si>
  <si>
    <t>A４位</t>
  </si>
  <si>
    <t>H４位</t>
  </si>
  <si>
    <t>F４位</t>
  </si>
  <si>
    <t>C４位</t>
  </si>
  <si>
    <t>D４位</t>
  </si>
  <si>
    <t>E４位</t>
  </si>
  <si>
    <t>４位　　トーナメント　　（松原橋公園）</t>
  </si>
  <si>
    <t>FCフェニックス館林</t>
  </si>
  <si>
    <t>休泊ＦＣ</t>
  </si>
  <si>
    <t>大泉ＦＣ　Ｕ－１２</t>
  </si>
  <si>
    <t>FCフェニックス　館林</t>
  </si>
  <si>
    <t>赤城マイオール　ＦＣ</t>
  </si>
  <si>
    <t>三俣サッカー　　　　　　スポーツ少年団</t>
  </si>
  <si>
    <t>佐波東サッカー　　　　スポーツ少年団</t>
  </si>
  <si>
    <t>○</t>
  </si>
  <si>
    <t>●</t>
  </si>
  <si>
    <t>△</t>
  </si>
  <si>
    <t>○</t>
  </si>
  <si>
    <t>△</t>
  </si>
  <si>
    <t>桐生ユナイテッドＦＣ Ｕ１２</t>
  </si>
  <si>
    <t>桐生ユナイテッドＦＣ　Ｕ－１２</t>
  </si>
  <si>
    <t>桐生ユナイテッドFC　　U-12</t>
  </si>
  <si>
    <t>桐生ユナイテッドFC　U-12</t>
  </si>
  <si>
    <t>大泉FC　U１２</t>
  </si>
  <si>
    <t>桐生ユナイテッドFC　U１２</t>
  </si>
  <si>
    <t>赤城マイオールFC</t>
  </si>
  <si>
    <t>PK</t>
  </si>
  <si>
    <t xml:space="preserve"> </t>
  </si>
  <si>
    <r>
      <t xml:space="preserve">1 - </t>
    </r>
    <r>
      <rPr>
        <b/>
        <sz val="12"/>
        <color indexed="10"/>
        <rFont val="ＭＳ Ｐゴシック"/>
        <family val="3"/>
      </rPr>
      <t>4</t>
    </r>
  </si>
  <si>
    <r>
      <t>５</t>
    </r>
    <r>
      <rPr>
        <b/>
        <sz val="12"/>
        <rFont val="ＭＳ Ｐゴシック"/>
        <family val="3"/>
      </rPr>
      <t xml:space="preserve"> - ３</t>
    </r>
  </si>
  <si>
    <r>
      <t>３</t>
    </r>
    <r>
      <rPr>
        <b/>
        <sz val="12"/>
        <rFont val="ＭＳ Ｐゴシック"/>
        <family val="3"/>
      </rPr>
      <t xml:space="preserve"> - ２</t>
    </r>
  </si>
  <si>
    <t>準優勝</t>
  </si>
  <si>
    <t>第３位</t>
  </si>
  <si>
    <t>第４位</t>
  </si>
  <si>
    <t>第５位</t>
  </si>
  <si>
    <t>第６位</t>
  </si>
  <si>
    <t>第７位</t>
  </si>
  <si>
    <t>第８位</t>
  </si>
  <si>
    <t>桐生ユナイテッドＦＣ　U-12</t>
  </si>
  <si>
    <t>赤堀SCジュニア</t>
  </si>
  <si>
    <t>大泉ＦＣ　Ｕー１２</t>
  </si>
  <si>
    <t>優  勝</t>
  </si>
  <si>
    <t>平成２１年７月２５日（土）、２６日（日）　　</t>
  </si>
  <si>
    <t>毛里田ＪＦＣ</t>
  </si>
  <si>
    <r>
      <t xml:space="preserve">２ - </t>
    </r>
    <r>
      <rPr>
        <b/>
        <sz val="12"/>
        <color indexed="10"/>
        <rFont val="ＭＳ Ｐゴシック"/>
        <family val="3"/>
      </rPr>
      <t>４</t>
    </r>
  </si>
  <si>
    <t>ＦＣフェニックス館林</t>
  </si>
  <si>
    <t>笠東ＳＣ</t>
  </si>
  <si>
    <r>
      <t>５</t>
    </r>
    <r>
      <rPr>
        <b/>
        <sz val="12"/>
        <rFont val="ＭＳ Ｐゴシック"/>
        <family val="3"/>
      </rPr>
      <t xml:space="preserve"> - ４</t>
    </r>
  </si>
  <si>
    <r>
      <t>４</t>
    </r>
    <r>
      <rPr>
        <b/>
        <sz val="12"/>
        <rFont val="ＭＳ Ｐゴシック"/>
        <family val="3"/>
      </rPr>
      <t xml:space="preserve"> - ３</t>
    </r>
  </si>
  <si>
    <t>ＦＣ古河二</t>
  </si>
  <si>
    <t>第２位</t>
  </si>
  <si>
    <r>
      <t>4</t>
    </r>
    <r>
      <rPr>
        <b/>
        <sz val="12"/>
        <rFont val="ＭＳ Ｐゴシック"/>
        <family val="3"/>
      </rPr>
      <t xml:space="preserve"> - ２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</si>
</sst>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</numFmts>
  <fonts count="8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trike/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u val="single"/>
      <sz val="20"/>
      <name val="ＭＳ Ｐゴシック"/>
      <family val="3"/>
    </font>
    <font>
      <sz val="20"/>
      <name val="ＭＳ Ｐゴシック"/>
      <family val="3"/>
    </font>
    <font>
      <b/>
      <u val="single"/>
      <sz val="24"/>
      <name val="HG丸ｺﾞｼｯｸM-PRO"/>
      <family val="3"/>
    </font>
    <font>
      <b/>
      <sz val="28"/>
      <name val="ＭＳ Ｐゴシック"/>
      <family val="3"/>
    </font>
    <font>
      <b/>
      <sz val="6"/>
      <name val="ＭＳ Ｐゴシック"/>
      <family val="3"/>
    </font>
    <font>
      <b/>
      <sz val="8"/>
      <name val="ＭＳ Ｐゴシック"/>
      <family val="3"/>
    </font>
    <font>
      <sz val="9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30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17"/>
      <name val="ＭＳ Ｐゴシック"/>
      <family val="3"/>
    </font>
    <font>
      <sz val="11"/>
      <color indexed="30"/>
      <name val="ＭＳ Ｐゴシック"/>
      <family val="3"/>
    </font>
    <font>
      <b/>
      <sz val="14"/>
      <color indexed="30"/>
      <name val="ＭＳ Ｐゴシック"/>
      <family val="3"/>
    </font>
    <font>
      <sz val="10"/>
      <color indexed="10"/>
      <name val="ＭＳ Ｐゴシック"/>
      <family val="3"/>
    </font>
    <font>
      <sz val="10"/>
      <color indexed="30"/>
      <name val="ＭＳ Ｐゴシック"/>
      <family val="3"/>
    </font>
    <font>
      <sz val="9"/>
      <color indexed="30"/>
      <name val="ＭＳ Ｐゴシック"/>
      <family val="3"/>
    </font>
    <font>
      <sz val="10"/>
      <color indexed="17"/>
      <name val="ＭＳ Ｐゴシック"/>
      <family val="3"/>
    </font>
    <font>
      <sz val="12"/>
      <color indexed="30"/>
      <name val="ＭＳ Ｐゴシック"/>
      <family val="3"/>
    </font>
    <font>
      <b/>
      <sz val="14"/>
      <color indexed="30"/>
      <name val="ＭＳ ゴシック"/>
      <family val="3"/>
    </font>
    <font>
      <sz val="12"/>
      <color indexed="17"/>
      <name val="ＭＳ Ｐゴシック"/>
      <family val="3"/>
    </font>
    <font>
      <b/>
      <sz val="14"/>
      <color indexed="10"/>
      <name val="ＭＳ ゴシック"/>
      <family val="3"/>
    </font>
    <font>
      <b/>
      <sz val="14"/>
      <color indexed="17"/>
      <name val="ＭＳ ゴシック"/>
      <family val="3"/>
    </font>
    <font>
      <b/>
      <sz val="10"/>
      <color indexed="30"/>
      <name val="ＭＳ Ｐゴシック"/>
      <family val="3"/>
    </font>
    <font>
      <b/>
      <sz val="12"/>
      <color indexed="17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color indexed="17"/>
      <name val="ＭＳ Ｐゴシック"/>
      <family val="3"/>
    </font>
    <font>
      <b/>
      <sz val="9"/>
      <color indexed="17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hair"/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hair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 style="thin"/>
      <diagonal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12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70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 vertical="top" shrinkToFit="1"/>
    </xf>
    <xf numFmtId="0" fontId="7" fillId="0" borderId="0" xfId="0" applyFont="1" applyAlignment="1">
      <alignment shrinkToFit="1"/>
    </xf>
    <xf numFmtId="0" fontId="2" fillId="0" borderId="16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9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0" xfId="0" applyFill="1" applyBorder="1" applyAlignment="1">
      <alignment shrinkToFi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/>
    </xf>
    <xf numFmtId="0" fontId="4" fillId="0" borderId="10" xfId="0" applyFont="1" applyBorder="1" applyAlignment="1">
      <alignment vertical="center"/>
    </xf>
    <xf numFmtId="0" fontId="0" fillId="0" borderId="0" xfId="0" applyBorder="1" applyAlignment="1" applyProtection="1">
      <alignment horizontal="center" vertical="center" shrinkToFit="1"/>
      <protection/>
    </xf>
    <xf numFmtId="0" fontId="7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0" fillId="0" borderId="20" xfId="0" applyBorder="1" applyAlignment="1">
      <alignment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right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 shrinkToFit="1"/>
      <protection locked="0"/>
    </xf>
    <xf numFmtId="0" fontId="0" fillId="34" borderId="0" xfId="0" applyFill="1" applyBorder="1" applyAlignment="1">
      <alignment horizontal="center" vertical="center" shrinkToFit="1"/>
    </xf>
    <xf numFmtId="0" fontId="0" fillId="34" borderId="0" xfId="0" applyFill="1" applyBorder="1" applyAlignment="1" applyProtection="1">
      <alignment horizontal="center" vertical="center" shrinkToFit="1"/>
      <protection/>
    </xf>
    <xf numFmtId="0" fontId="8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 shrinkToFit="1"/>
    </xf>
    <xf numFmtId="0" fontId="0" fillId="34" borderId="18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 shrinkToFit="1"/>
    </xf>
    <xf numFmtId="0" fontId="7" fillId="34" borderId="18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56" fontId="7" fillId="34" borderId="18" xfId="0" applyNumberFormat="1" applyFont="1" applyFill="1" applyBorder="1" applyAlignment="1" quotePrefix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34" borderId="0" xfId="0" applyFill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7" fillId="34" borderId="0" xfId="0" applyFont="1" applyFill="1" applyBorder="1" applyAlignment="1">
      <alignment horizontal="center" vertical="center" shrinkToFit="1"/>
    </xf>
    <xf numFmtId="0" fontId="6" fillId="34" borderId="0" xfId="0" applyFont="1" applyFill="1" applyBorder="1" applyAlignment="1">
      <alignment horizontal="center" vertical="center" wrapText="1" shrinkToFit="1"/>
    </xf>
    <xf numFmtId="0" fontId="7" fillId="34" borderId="0" xfId="0" applyFont="1" applyFill="1" applyBorder="1" applyAlignment="1">
      <alignment shrinkToFit="1"/>
    </xf>
    <xf numFmtId="0" fontId="7" fillId="0" borderId="26" xfId="0" applyFont="1" applyBorder="1" applyAlignment="1" applyProtection="1">
      <alignment horizontal="center" vertical="center" shrinkToFit="1"/>
      <protection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3" fillId="35" borderId="31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 shrinkToFit="1"/>
    </xf>
    <xf numFmtId="0" fontId="3" fillId="35" borderId="33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 shrinkToFit="1"/>
    </xf>
    <xf numFmtId="0" fontId="2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 applyProtection="1">
      <alignment horizontal="center" vertical="center" shrinkToFit="1"/>
      <protection/>
    </xf>
    <xf numFmtId="0" fontId="2" fillId="34" borderId="0" xfId="0" applyFont="1" applyFill="1" applyBorder="1" applyAlignment="1" applyProtection="1">
      <alignment horizontal="center" vertical="center" shrinkToFit="1"/>
      <protection locked="0"/>
    </xf>
    <xf numFmtId="0" fontId="7" fillId="34" borderId="0" xfId="0" applyFont="1" applyFill="1" applyBorder="1" applyAlignment="1" applyProtection="1">
      <alignment horizontal="center" vertical="center" shrinkToFit="1"/>
      <protection/>
    </xf>
    <xf numFmtId="0" fontId="2" fillId="34" borderId="0" xfId="0" applyFont="1" applyFill="1" applyBorder="1" applyAlignment="1">
      <alignment horizontal="center" vertical="center" shrinkToFit="1"/>
    </xf>
    <xf numFmtId="0" fontId="14" fillId="34" borderId="0" xfId="0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>
      <alignment vertical="center" shrinkToFit="1"/>
    </xf>
    <xf numFmtId="0" fontId="0" fillId="34" borderId="0" xfId="0" applyFill="1" applyBorder="1" applyAlignment="1" applyProtection="1">
      <alignment vertical="center" shrinkToFit="1"/>
      <protection/>
    </xf>
    <xf numFmtId="0" fontId="7" fillId="34" borderId="0" xfId="0" applyFont="1" applyFill="1" applyBorder="1" applyAlignment="1" applyProtection="1">
      <alignment vertical="center" shrinkToFit="1"/>
      <protection/>
    </xf>
    <xf numFmtId="0" fontId="0" fillId="34" borderId="0" xfId="0" applyFill="1" applyBorder="1" applyAlignment="1" applyProtection="1">
      <alignment vertical="center" shrinkToFit="1"/>
      <protection locked="0"/>
    </xf>
    <xf numFmtId="56" fontId="16" fillId="0" borderId="0" xfId="0" applyNumberFormat="1" applyFont="1" applyBorder="1" applyAlignment="1">
      <alignment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 wrapText="1"/>
    </xf>
    <xf numFmtId="0" fontId="0" fillId="34" borderId="13" xfId="0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13" fillId="34" borderId="0" xfId="0" applyFont="1" applyFill="1" applyBorder="1" applyAlignment="1" applyProtection="1">
      <alignment vertical="center" shrinkToFit="1"/>
      <protection locked="0"/>
    </xf>
    <xf numFmtId="56" fontId="7" fillId="34" borderId="0" xfId="0" applyNumberFormat="1" applyFont="1" applyFill="1" applyBorder="1" applyAlignment="1" quotePrefix="1">
      <alignment horizontal="center" vertical="center"/>
    </xf>
    <xf numFmtId="0" fontId="7" fillId="34" borderId="0" xfId="0" applyFont="1" applyFill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0" fillId="0" borderId="19" xfId="0" applyBorder="1" applyAlignment="1">
      <alignment vertical="center"/>
    </xf>
    <xf numFmtId="0" fontId="15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7" fillId="34" borderId="18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7" fillId="34" borderId="38" xfId="0" applyFont="1" applyFill="1" applyBorder="1" applyAlignment="1" applyProtection="1">
      <alignment vertical="center" shrinkToFit="1"/>
      <protection locked="0"/>
    </xf>
    <xf numFmtId="0" fontId="13" fillId="34" borderId="18" xfId="0" applyFont="1" applyFill="1" applyBorder="1" applyAlignment="1" applyProtection="1">
      <alignment horizontal="center" vertical="center" shrinkToFit="1"/>
      <protection locked="0"/>
    </xf>
    <xf numFmtId="0" fontId="13" fillId="34" borderId="38" xfId="0" applyFont="1" applyFill="1" applyBorder="1" applyAlignment="1" applyProtection="1">
      <alignment vertical="center" shrinkToFit="1"/>
      <protection locked="0"/>
    </xf>
    <xf numFmtId="0" fontId="13" fillId="34" borderId="39" xfId="0" applyFont="1" applyFill="1" applyBorder="1" applyAlignment="1">
      <alignment vertical="center"/>
    </xf>
    <xf numFmtId="0" fontId="7" fillId="34" borderId="26" xfId="0" applyFont="1" applyFill="1" applyBorder="1" applyAlignment="1" applyProtection="1">
      <alignment horizontal="center" vertical="center" shrinkToFit="1"/>
      <protection locked="0"/>
    </xf>
    <xf numFmtId="0" fontId="25" fillId="34" borderId="40" xfId="0" applyFont="1" applyFill="1" applyBorder="1" applyAlignment="1" applyProtection="1">
      <alignment vertical="center" shrinkToFit="1"/>
      <protection locked="0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4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28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0" fillId="0" borderId="45" xfId="0" applyBorder="1" applyAlignment="1">
      <alignment/>
    </xf>
    <xf numFmtId="0" fontId="2" fillId="0" borderId="46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top"/>
    </xf>
    <xf numFmtId="0" fontId="2" fillId="0" borderId="42" xfId="0" applyFont="1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2" xfId="0" applyBorder="1" applyAlignment="1">
      <alignment horizontal="center" vertical="top"/>
    </xf>
    <xf numFmtId="0" fontId="4" fillId="0" borderId="52" xfId="0" applyFont="1" applyBorder="1" applyAlignment="1">
      <alignment vertical="center"/>
    </xf>
    <xf numFmtId="0" fontId="2" fillId="0" borderId="52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48" xfId="0" applyBorder="1" applyAlignment="1">
      <alignment horizontal="center" vertical="top"/>
    </xf>
    <xf numFmtId="0" fontId="4" fillId="0" borderId="48" xfId="0" applyFont="1" applyBorder="1" applyAlignment="1">
      <alignment vertical="center"/>
    </xf>
    <xf numFmtId="0" fontId="2" fillId="0" borderId="48" xfId="0" applyFont="1" applyBorder="1" applyAlignment="1">
      <alignment horizontal="center" vertical="top"/>
    </xf>
    <xf numFmtId="0" fontId="2" fillId="0" borderId="56" xfId="0" applyFont="1" applyBorder="1" applyAlignment="1">
      <alignment horizontal="center" vertical="top"/>
    </xf>
    <xf numFmtId="0" fontId="0" fillId="0" borderId="57" xfId="0" applyBorder="1" applyAlignment="1">
      <alignment/>
    </xf>
    <xf numFmtId="0" fontId="4" fillId="0" borderId="58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9" fillId="0" borderId="43" xfId="0" applyFont="1" applyBorder="1" applyAlignment="1">
      <alignment vertical="center"/>
    </xf>
    <xf numFmtId="0" fontId="0" fillId="0" borderId="58" xfId="0" applyBorder="1" applyAlignment="1">
      <alignment/>
    </xf>
    <xf numFmtId="0" fontId="4" fillId="0" borderId="44" xfId="0" applyFont="1" applyBorder="1" applyAlignment="1">
      <alignment vertical="center"/>
    </xf>
    <xf numFmtId="0" fontId="0" fillId="0" borderId="41" xfId="0" applyBorder="1" applyAlignment="1">
      <alignment horizontal="center" vertical="top"/>
    </xf>
    <xf numFmtId="0" fontId="0" fillId="0" borderId="59" xfId="0" applyBorder="1" applyAlignment="1">
      <alignment/>
    </xf>
    <xf numFmtId="0" fontId="4" fillId="0" borderId="52" xfId="0" applyFont="1" applyBorder="1" applyAlignment="1">
      <alignment horizontal="center" vertical="top"/>
    </xf>
    <xf numFmtId="0" fontId="0" fillId="0" borderId="60" xfId="0" applyBorder="1" applyAlignment="1">
      <alignment/>
    </xf>
    <xf numFmtId="0" fontId="4" fillId="0" borderId="60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29" fillId="0" borderId="4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top"/>
    </xf>
    <xf numFmtId="0" fontId="0" fillId="0" borderId="46" xfId="0" applyBorder="1" applyAlignment="1">
      <alignment/>
    </xf>
    <xf numFmtId="0" fontId="31" fillId="0" borderId="11" xfId="0" applyFont="1" applyBorder="1" applyAlignment="1">
      <alignment/>
    </xf>
    <xf numFmtId="0" fontId="33" fillId="0" borderId="39" xfId="0" applyFont="1" applyBorder="1" applyAlignment="1">
      <alignment/>
    </xf>
    <xf numFmtId="0" fontId="30" fillId="0" borderId="39" xfId="0" applyFont="1" applyBorder="1" applyAlignment="1">
      <alignment/>
    </xf>
    <xf numFmtId="0" fontId="0" fillId="0" borderId="42" xfId="0" applyBorder="1" applyAlignment="1">
      <alignment vertical="center"/>
    </xf>
    <xf numFmtId="0" fontId="4" fillId="0" borderId="45" xfId="0" applyFont="1" applyBorder="1" applyAlignment="1">
      <alignment vertical="center"/>
    </xf>
    <xf numFmtId="0" fontId="0" fillId="0" borderId="61" xfId="0" applyBorder="1" applyAlignment="1">
      <alignment/>
    </xf>
    <xf numFmtId="0" fontId="0" fillId="0" borderId="47" xfId="0" applyBorder="1" applyAlignment="1">
      <alignment/>
    </xf>
    <xf numFmtId="0" fontId="24" fillId="0" borderId="42" xfId="0" applyFont="1" applyBorder="1" applyAlignment="1">
      <alignment horizontal="center" vertical="top"/>
    </xf>
    <xf numFmtId="0" fontId="29" fillId="0" borderId="11" xfId="0" applyFont="1" applyBorder="1" applyAlignment="1">
      <alignment/>
    </xf>
    <xf numFmtId="0" fontId="44" fillId="0" borderId="39" xfId="0" applyFont="1" applyBorder="1" applyAlignment="1">
      <alignment/>
    </xf>
    <xf numFmtId="0" fontId="48" fillId="0" borderId="39" xfId="0" applyFont="1" applyBorder="1" applyAlignment="1">
      <alignment/>
    </xf>
    <xf numFmtId="0" fontId="9" fillId="0" borderId="39" xfId="0" applyFont="1" applyBorder="1" applyAlignment="1">
      <alignment/>
    </xf>
    <xf numFmtId="0" fontId="50" fillId="0" borderId="39" xfId="0" applyFont="1" applyBorder="1" applyAlignment="1">
      <alignment/>
    </xf>
    <xf numFmtId="0" fontId="28" fillId="0" borderId="39" xfId="0" applyFont="1" applyBorder="1" applyAlignment="1">
      <alignment/>
    </xf>
    <xf numFmtId="0" fontId="2" fillId="0" borderId="44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4" fillId="0" borderId="43" xfId="0" applyFont="1" applyBorder="1" applyAlignment="1">
      <alignment horizontal="center" vertical="top"/>
    </xf>
    <xf numFmtId="0" fontId="0" fillId="0" borderId="62" xfId="0" applyBorder="1" applyAlignment="1">
      <alignment/>
    </xf>
    <xf numFmtId="0" fontId="24" fillId="0" borderId="0" xfId="0" applyFont="1" applyBorder="1" applyAlignment="1">
      <alignment horizontal="center" vertical="top"/>
    </xf>
    <xf numFmtId="0" fontId="0" fillId="0" borderId="39" xfId="0" applyFont="1" applyBorder="1" applyAlignment="1">
      <alignment/>
    </xf>
    <xf numFmtId="0" fontId="51" fillId="0" borderId="39" xfId="0" applyFont="1" applyBorder="1" applyAlignment="1">
      <alignment/>
    </xf>
    <xf numFmtId="0" fontId="13" fillId="34" borderId="63" xfId="0" applyFont="1" applyFill="1" applyBorder="1" applyAlignment="1">
      <alignment horizontal="center" vertical="center" shrinkToFit="1"/>
    </xf>
    <xf numFmtId="0" fontId="13" fillId="34" borderId="39" xfId="0" applyFont="1" applyFill="1" applyBorder="1" applyAlignment="1">
      <alignment horizontal="center" vertical="center" shrinkToFit="1"/>
    </xf>
    <xf numFmtId="0" fontId="13" fillId="34" borderId="39" xfId="0" applyFont="1" applyFill="1" applyBorder="1" applyAlignment="1">
      <alignment horizontal="center" vertical="center"/>
    </xf>
    <xf numFmtId="0" fontId="13" fillId="34" borderId="64" xfId="0" applyFont="1" applyFill="1" applyBorder="1" applyAlignment="1">
      <alignment horizontal="center" vertical="center"/>
    </xf>
    <xf numFmtId="0" fontId="9" fillId="34" borderId="65" xfId="0" applyFont="1" applyFill="1" applyBorder="1" applyAlignment="1">
      <alignment horizontal="center" vertical="center"/>
    </xf>
    <xf numFmtId="0" fontId="7" fillId="34" borderId="63" xfId="0" applyFont="1" applyFill="1" applyBorder="1" applyAlignment="1">
      <alignment horizontal="center" vertical="center" shrinkToFit="1"/>
    </xf>
    <xf numFmtId="0" fontId="7" fillId="34" borderId="39" xfId="0" applyFont="1" applyFill="1" applyBorder="1" applyAlignment="1">
      <alignment horizontal="center" vertical="center" shrinkToFit="1"/>
    </xf>
    <xf numFmtId="0" fontId="7" fillId="34" borderId="39" xfId="0" applyFont="1" applyFill="1" applyBorder="1" applyAlignment="1">
      <alignment shrinkToFit="1"/>
    </xf>
    <xf numFmtId="0" fontId="7" fillId="34" borderId="64" xfId="0" applyFont="1" applyFill="1" applyBorder="1" applyAlignment="1">
      <alignment shrinkToFit="1"/>
    </xf>
    <xf numFmtId="0" fontId="7" fillId="34" borderId="15" xfId="0" applyFont="1" applyFill="1" applyBorder="1" applyAlignment="1">
      <alignment horizontal="center" vertical="center" shrinkToFit="1"/>
    </xf>
    <xf numFmtId="0" fontId="6" fillId="34" borderId="63" xfId="0" applyFont="1" applyFill="1" applyBorder="1" applyAlignment="1">
      <alignment horizontal="center" vertical="center" wrapText="1" shrinkToFit="1"/>
    </xf>
    <xf numFmtId="0" fontId="6" fillId="34" borderId="39" xfId="0" applyFont="1" applyFill="1" applyBorder="1" applyAlignment="1">
      <alignment horizontal="center" vertical="center" wrapText="1" shrinkToFit="1"/>
    </xf>
    <xf numFmtId="0" fontId="6" fillId="34" borderId="64" xfId="0" applyFont="1" applyFill="1" applyBorder="1" applyAlignment="1">
      <alignment horizontal="center" vertical="center" wrapText="1" shrinkToFit="1"/>
    </xf>
    <xf numFmtId="0" fontId="6" fillId="34" borderId="66" xfId="0" applyFont="1" applyFill="1" applyBorder="1" applyAlignment="1">
      <alignment horizontal="center" vertical="center" wrapText="1" shrinkToFit="1"/>
    </xf>
    <xf numFmtId="0" fontId="6" fillId="34" borderId="67" xfId="0" applyFont="1" applyFill="1" applyBorder="1" applyAlignment="1">
      <alignment horizontal="center" vertical="center" wrapText="1" shrinkToFit="1"/>
    </xf>
    <xf numFmtId="0" fontId="6" fillId="34" borderId="68" xfId="0" applyFont="1" applyFill="1" applyBorder="1" applyAlignment="1">
      <alignment horizontal="center" vertical="center" wrapText="1" shrinkToFit="1"/>
    </xf>
    <xf numFmtId="0" fontId="6" fillId="34" borderId="63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wrapText="1"/>
    </xf>
    <xf numFmtId="0" fontId="6" fillId="34" borderId="64" xfId="0" applyFont="1" applyFill="1" applyBorder="1" applyAlignment="1">
      <alignment horizontal="center" wrapText="1"/>
    </xf>
    <xf numFmtId="0" fontId="7" fillId="34" borderId="64" xfId="0" applyFont="1" applyFill="1" applyBorder="1" applyAlignment="1">
      <alignment horizontal="center" vertical="center" shrinkToFit="1"/>
    </xf>
    <xf numFmtId="0" fontId="7" fillId="35" borderId="63" xfId="0" applyFont="1" applyFill="1" applyBorder="1" applyAlignment="1">
      <alignment horizontal="center" vertical="center" shrinkToFit="1"/>
    </xf>
    <xf numFmtId="0" fontId="7" fillId="35" borderId="64" xfId="0" applyFont="1" applyFill="1" applyBorder="1" applyAlignment="1">
      <alignment horizontal="center" vertical="center" shrinkToFit="1"/>
    </xf>
    <xf numFmtId="0" fontId="0" fillId="35" borderId="15" xfId="0" applyFill="1" applyBorder="1" applyAlignment="1" applyProtection="1">
      <alignment horizontal="center" vertical="center" shrinkToFit="1"/>
      <protection locked="0"/>
    </xf>
    <xf numFmtId="0" fontId="30" fillId="34" borderId="15" xfId="0" applyFont="1" applyFill="1" applyBorder="1" applyAlignment="1" applyProtection="1">
      <alignment horizontal="center" vertical="center" shrinkToFit="1"/>
      <protection locked="0"/>
    </xf>
    <xf numFmtId="0" fontId="7" fillId="34" borderId="69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25" fillId="34" borderId="15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 shrinkToFit="1"/>
    </xf>
    <xf numFmtId="0" fontId="0" fillId="34" borderId="63" xfId="0" applyFill="1" applyBorder="1" applyAlignment="1">
      <alignment horizontal="center" vertical="center"/>
    </xf>
    <xf numFmtId="0" fontId="0" fillId="34" borderId="64" xfId="0" applyFill="1" applyBorder="1" applyAlignment="1">
      <alignment horizontal="center" vertical="center"/>
    </xf>
    <xf numFmtId="0" fontId="31" fillId="34" borderId="63" xfId="0" applyFont="1" applyFill="1" applyBorder="1" applyAlignment="1">
      <alignment horizontal="center" vertical="center" shrinkToFit="1"/>
    </xf>
    <xf numFmtId="0" fontId="31" fillId="34" borderId="39" xfId="0" applyFont="1" applyFill="1" applyBorder="1" applyAlignment="1">
      <alignment horizontal="center" vertical="center" shrinkToFit="1"/>
    </xf>
    <xf numFmtId="0" fontId="31" fillId="34" borderId="64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36" fillId="34" borderId="63" xfId="0" applyFont="1" applyFill="1" applyBorder="1" applyAlignment="1">
      <alignment horizontal="center" vertical="center" wrapText="1" shrinkToFit="1"/>
    </xf>
    <xf numFmtId="0" fontId="36" fillId="34" borderId="39" xfId="0" applyFont="1" applyFill="1" applyBorder="1" applyAlignment="1">
      <alignment horizontal="center" vertical="center" wrapText="1" shrinkToFit="1"/>
    </xf>
    <xf numFmtId="0" fontId="36" fillId="34" borderId="64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34" borderId="66" xfId="0" applyFont="1" applyFill="1" applyBorder="1" applyAlignment="1">
      <alignment horizontal="center" vertical="center" shrinkToFit="1"/>
    </xf>
    <xf numFmtId="0" fontId="7" fillId="34" borderId="67" xfId="0" applyFont="1" applyFill="1" applyBorder="1" applyAlignment="1">
      <alignment horizontal="center" vertical="center" shrinkToFit="1"/>
    </xf>
    <xf numFmtId="0" fontId="7" fillId="34" borderId="68" xfId="0" applyFont="1" applyFill="1" applyBorder="1" applyAlignment="1">
      <alignment horizontal="center" vertical="center" shrinkToFit="1"/>
    </xf>
    <xf numFmtId="0" fontId="0" fillId="34" borderId="63" xfId="0" applyFill="1" applyBorder="1" applyAlignment="1">
      <alignment horizontal="center" vertical="center" shrinkToFit="1"/>
    </xf>
    <xf numFmtId="0" fontId="0" fillId="34" borderId="39" xfId="0" applyFill="1" applyBorder="1" applyAlignment="1">
      <alignment horizontal="center" vertical="center" shrinkToFit="1"/>
    </xf>
    <xf numFmtId="0" fontId="0" fillId="34" borderId="64" xfId="0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7" fillId="34" borderId="70" xfId="0" applyFont="1" applyFill="1" applyBorder="1" applyAlignment="1">
      <alignment horizontal="center" vertical="center" shrinkToFit="1"/>
    </xf>
    <xf numFmtId="0" fontId="6" fillId="34" borderId="63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0" fontId="6" fillId="34" borderId="71" xfId="0" applyFont="1" applyFill="1" applyBorder="1" applyAlignment="1" applyProtection="1">
      <alignment horizontal="center" vertical="center" wrapText="1"/>
      <protection/>
    </xf>
    <xf numFmtId="0" fontId="7" fillId="36" borderId="72" xfId="0" applyFont="1" applyFill="1" applyBorder="1" applyAlignment="1">
      <alignment horizontal="center" vertical="center"/>
    </xf>
    <xf numFmtId="0" fontId="7" fillId="36" borderId="38" xfId="0" applyFont="1" applyFill="1" applyBorder="1" applyAlignment="1">
      <alignment horizontal="center" vertical="center"/>
    </xf>
    <xf numFmtId="0" fontId="7" fillId="36" borderId="73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wrapText="1" shrinkToFit="1"/>
    </xf>
    <xf numFmtId="0" fontId="6" fillId="34" borderId="64" xfId="0" applyFont="1" applyFill="1" applyBorder="1" applyAlignment="1">
      <alignment wrapText="1" shrinkToFit="1"/>
    </xf>
    <xf numFmtId="0" fontId="7" fillId="35" borderId="74" xfId="0" applyFont="1" applyFill="1" applyBorder="1" applyAlignment="1">
      <alignment horizontal="center" vertical="center" shrinkToFit="1"/>
    </xf>
    <xf numFmtId="0" fontId="0" fillId="34" borderId="15" xfId="0" applyFill="1" applyBorder="1" applyAlignment="1" applyProtection="1">
      <alignment horizontal="center" vertical="center" shrinkToFit="1"/>
      <protection locked="0"/>
    </xf>
    <xf numFmtId="0" fontId="13" fillId="34" borderId="15" xfId="0" applyFont="1" applyFill="1" applyBorder="1" applyAlignment="1" applyProtection="1">
      <alignment horizontal="center" vertical="center" shrinkToFit="1"/>
      <protection locked="0"/>
    </xf>
    <xf numFmtId="0" fontId="0" fillId="35" borderId="15" xfId="0" applyFill="1" applyBorder="1" applyAlignment="1">
      <alignment horizontal="center" vertical="center"/>
    </xf>
    <xf numFmtId="0" fontId="31" fillId="34" borderId="15" xfId="0" applyFont="1" applyFill="1" applyBorder="1" applyAlignment="1" applyProtection="1">
      <alignment horizontal="center" vertical="center" shrinkToFit="1"/>
      <protection locked="0"/>
    </xf>
    <xf numFmtId="0" fontId="13" fillId="34" borderId="15" xfId="0" applyFont="1" applyFill="1" applyBorder="1" applyAlignment="1">
      <alignment horizontal="center" vertical="center"/>
    </xf>
    <xf numFmtId="0" fontId="33" fillId="34" borderId="15" xfId="0" applyFont="1" applyFill="1" applyBorder="1" applyAlignment="1" applyProtection="1">
      <alignment horizontal="center" vertical="center" shrinkToFit="1"/>
      <protection locked="0"/>
    </xf>
    <xf numFmtId="0" fontId="6" fillId="0" borderId="63" xfId="0" applyFont="1" applyBorder="1" applyAlignment="1">
      <alignment horizontal="center" vertical="center" wrapText="1" shrinkToFit="1"/>
    </xf>
    <xf numFmtId="0" fontId="6" fillId="0" borderId="39" xfId="0" applyFont="1" applyBorder="1" applyAlignment="1">
      <alignment horizontal="center" vertical="center" wrapText="1" shrinkToFit="1"/>
    </xf>
    <xf numFmtId="0" fontId="6" fillId="0" borderId="71" xfId="0" applyFont="1" applyBorder="1" applyAlignment="1">
      <alignment horizontal="center" vertical="center" wrapText="1" shrinkToFit="1"/>
    </xf>
    <xf numFmtId="0" fontId="0" fillId="34" borderId="0" xfId="0" applyFill="1" applyBorder="1" applyAlignment="1" applyProtection="1">
      <alignment horizontal="center" vertical="center" shrinkToFit="1"/>
      <protection locked="0"/>
    </xf>
    <xf numFmtId="0" fontId="7" fillId="34" borderId="75" xfId="0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center" vertical="center" wrapText="1"/>
    </xf>
    <xf numFmtId="0" fontId="34" fillId="34" borderId="15" xfId="0" applyFont="1" applyFill="1" applyBorder="1" applyAlignment="1">
      <alignment horizontal="center" vertical="center"/>
    </xf>
    <xf numFmtId="0" fontId="7" fillId="35" borderId="76" xfId="0" applyFont="1" applyFill="1" applyBorder="1" applyAlignment="1">
      <alignment horizontal="center" vertical="center" shrinkToFit="1"/>
    </xf>
    <xf numFmtId="0" fontId="7" fillId="35" borderId="68" xfId="0" applyFont="1" applyFill="1" applyBorder="1" applyAlignment="1">
      <alignment horizontal="center" vertical="center" shrinkToFit="1"/>
    </xf>
    <xf numFmtId="0" fontId="7" fillId="35" borderId="66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left" vertical="center"/>
    </xf>
    <xf numFmtId="0" fontId="18" fillId="34" borderId="0" xfId="0" applyFont="1" applyFill="1" applyBorder="1" applyAlignment="1">
      <alignment horizontal="left" vertical="center" shrinkToFit="1"/>
    </xf>
    <xf numFmtId="0" fontId="6" fillId="34" borderId="39" xfId="0" applyFont="1" applyFill="1" applyBorder="1" applyAlignment="1">
      <alignment wrapText="1"/>
    </xf>
    <xf numFmtId="0" fontId="6" fillId="34" borderId="64" xfId="0" applyFont="1" applyFill="1" applyBorder="1" applyAlignment="1">
      <alignment wrapText="1"/>
    </xf>
    <xf numFmtId="0" fontId="13" fillId="34" borderId="63" xfId="0" applyFont="1" applyFill="1" applyBorder="1" applyAlignment="1">
      <alignment horizontal="center" vertical="center"/>
    </xf>
    <xf numFmtId="0" fontId="23" fillId="34" borderId="66" xfId="0" applyFont="1" applyFill="1" applyBorder="1" applyAlignment="1">
      <alignment horizontal="center" vertical="center" wrapText="1"/>
    </xf>
    <xf numFmtId="0" fontId="23" fillId="34" borderId="67" xfId="0" applyFont="1" applyFill="1" applyBorder="1" applyAlignment="1">
      <alignment horizontal="center" vertical="center" wrapText="1"/>
    </xf>
    <xf numFmtId="0" fontId="23" fillId="34" borderId="67" xfId="0" applyFont="1" applyFill="1" applyBorder="1" applyAlignment="1">
      <alignment wrapText="1"/>
    </xf>
    <xf numFmtId="0" fontId="23" fillId="34" borderId="68" xfId="0" applyFont="1" applyFill="1" applyBorder="1" applyAlignment="1">
      <alignment wrapText="1"/>
    </xf>
    <xf numFmtId="0" fontId="32" fillId="34" borderId="15" xfId="0" applyFont="1" applyFill="1" applyBorder="1" applyAlignment="1">
      <alignment horizontal="center" vertical="center"/>
    </xf>
    <xf numFmtId="0" fontId="30" fillId="34" borderId="63" xfId="0" applyFont="1" applyFill="1" applyBorder="1" applyAlignment="1">
      <alignment horizontal="center" vertical="center" shrinkToFit="1"/>
    </xf>
    <xf numFmtId="0" fontId="30" fillId="34" borderId="39" xfId="0" applyFont="1" applyFill="1" applyBorder="1" applyAlignment="1">
      <alignment horizontal="center" vertical="center" shrinkToFit="1"/>
    </xf>
    <xf numFmtId="0" fontId="30" fillId="34" borderId="64" xfId="0" applyFont="1" applyFill="1" applyBorder="1" applyAlignment="1">
      <alignment horizontal="center" vertical="center" shrinkToFit="1"/>
    </xf>
    <xf numFmtId="0" fontId="33" fillId="34" borderId="63" xfId="0" applyFont="1" applyFill="1" applyBorder="1" applyAlignment="1">
      <alignment horizontal="center" vertical="center" shrinkToFit="1"/>
    </xf>
    <xf numFmtId="0" fontId="33" fillId="34" borderId="39" xfId="0" applyFont="1" applyFill="1" applyBorder="1" applyAlignment="1">
      <alignment horizontal="center" vertical="center" shrinkToFit="1"/>
    </xf>
    <xf numFmtId="0" fontId="33" fillId="34" borderId="64" xfId="0" applyFont="1" applyFill="1" applyBorder="1" applyAlignment="1">
      <alignment horizontal="center" vertical="center" shrinkToFit="1"/>
    </xf>
    <xf numFmtId="0" fontId="38" fillId="34" borderId="63" xfId="0" applyFont="1" applyFill="1" applyBorder="1" applyAlignment="1" applyProtection="1">
      <alignment horizontal="center" vertical="center" wrapText="1" shrinkToFit="1"/>
      <protection locked="0"/>
    </xf>
    <xf numFmtId="0" fontId="38" fillId="34" borderId="39" xfId="0" applyFont="1" applyFill="1" applyBorder="1" applyAlignment="1" applyProtection="1">
      <alignment horizontal="center" vertical="center" wrapText="1" shrinkToFit="1"/>
      <protection locked="0"/>
    </xf>
    <xf numFmtId="0" fontId="38" fillId="34" borderId="64" xfId="0" applyFont="1" applyFill="1" applyBorder="1" applyAlignment="1" applyProtection="1">
      <alignment horizontal="center" vertical="center" wrapText="1" shrinkToFit="1"/>
      <protection locked="0"/>
    </xf>
    <xf numFmtId="0" fontId="38" fillId="34" borderId="63" xfId="0" applyFont="1" applyFill="1" applyBorder="1" applyAlignment="1">
      <alignment horizontal="center" vertical="center" wrapText="1" shrinkToFit="1"/>
    </xf>
    <xf numFmtId="0" fontId="38" fillId="34" borderId="39" xfId="0" applyFont="1" applyFill="1" applyBorder="1" applyAlignment="1">
      <alignment horizontal="center" vertical="center" wrapText="1" shrinkToFit="1"/>
    </xf>
    <xf numFmtId="0" fontId="38" fillId="34" borderId="64" xfId="0" applyFont="1" applyFill="1" applyBorder="1" applyAlignment="1">
      <alignment horizontal="center" vertical="center" wrapText="1" shrinkToFit="1"/>
    </xf>
    <xf numFmtId="0" fontId="37" fillId="34" borderId="63" xfId="0" applyFont="1" applyFill="1" applyBorder="1" applyAlignment="1" applyProtection="1">
      <alignment horizontal="center" vertical="center" wrapText="1"/>
      <protection locked="0"/>
    </xf>
    <xf numFmtId="0" fontId="37" fillId="34" borderId="39" xfId="0" applyFont="1" applyFill="1" applyBorder="1" applyAlignment="1" applyProtection="1">
      <alignment horizontal="center" vertical="center" wrapText="1"/>
      <protection locked="0"/>
    </xf>
    <xf numFmtId="0" fontId="37" fillId="34" borderId="64" xfId="0" applyFont="1" applyFill="1" applyBorder="1" applyAlignment="1" applyProtection="1">
      <alignment horizontal="center" vertical="center" wrapText="1"/>
      <protection locked="0"/>
    </xf>
    <xf numFmtId="0" fontId="0" fillId="34" borderId="63" xfId="0" applyFill="1" applyBorder="1" applyAlignment="1">
      <alignment horizontal="center" vertical="center" wrapText="1" shrinkToFit="1"/>
    </xf>
    <xf numFmtId="0" fontId="0" fillId="34" borderId="39" xfId="0" applyFill="1" applyBorder="1" applyAlignment="1">
      <alignment horizontal="center" vertical="center" wrapText="1" shrinkToFit="1"/>
    </xf>
    <xf numFmtId="0" fontId="0" fillId="34" borderId="64" xfId="0" applyFill="1" applyBorder="1" applyAlignment="1">
      <alignment horizontal="center" vertical="center" wrapText="1" shrinkToFit="1"/>
    </xf>
    <xf numFmtId="0" fontId="35" fillId="34" borderId="63" xfId="0" applyFont="1" applyFill="1" applyBorder="1" applyAlignment="1" applyProtection="1">
      <alignment horizontal="center" vertical="center" wrapText="1" shrinkToFit="1"/>
      <protection locked="0"/>
    </xf>
    <xf numFmtId="0" fontId="35" fillId="34" borderId="39" xfId="0" applyFont="1" applyFill="1" applyBorder="1" applyAlignment="1" applyProtection="1">
      <alignment horizontal="center" vertical="center" wrapText="1" shrinkToFit="1"/>
      <protection locked="0"/>
    </xf>
    <xf numFmtId="0" fontId="35" fillId="34" borderId="64" xfId="0" applyFont="1" applyFill="1" applyBorder="1" applyAlignment="1" applyProtection="1">
      <alignment horizontal="center" vertical="center" wrapText="1" shrinkToFit="1"/>
      <protection locked="0"/>
    </xf>
    <xf numFmtId="0" fontId="35" fillId="34" borderId="63" xfId="0" applyFont="1" applyFill="1" applyBorder="1" applyAlignment="1">
      <alignment horizontal="center" vertical="center" wrapText="1" shrinkToFit="1"/>
    </xf>
    <xf numFmtId="0" fontId="35" fillId="34" borderId="39" xfId="0" applyFont="1" applyFill="1" applyBorder="1" applyAlignment="1">
      <alignment horizontal="center" vertical="center" wrapText="1" shrinkToFit="1"/>
    </xf>
    <xf numFmtId="0" fontId="35" fillId="34" borderId="64" xfId="0" applyFont="1" applyFill="1" applyBorder="1" applyAlignment="1">
      <alignment horizontal="center" vertical="center" wrapText="1" shrinkToFit="1"/>
    </xf>
    <xf numFmtId="0" fontId="36" fillId="34" borderId="63" xfId="0" applyFont="1" applyFill="1" applyBorder="1" applyAlignment="1" applyProtection="1">
      <alignment horizontal="center" vertical="center" wrapText="1" shrinkToFit="1"/>
      <protection locked="0"/>
    </xf>
    <xf numFmtId="0" fontId="36" fillId="34" borderId="39" xfId="0" applyFont="1" applyFill="1" applyBorder="1" applyAlignment="1" applyProtection="1">
      <alignment horizontal="center" vertical="center" wrapText="1" shrinkToFit="1"/>
      <protection locked="0"/>
    </xf>
    <xf numFmtId="0" fontId="36" fillId="34" borderId="64" xfId="0" applyFont="1" applyFill="1" applyBorder="1" applyAlignment="1" applyProtection="1">
      <alignment horizontal="center" vertical="center" wrapText="1" shrinkToFit="1"/>
      <protection locked="0"/>
    </xf>
    <xf numFmtId="0" fontId="33" fillId="34" borderId="63" xfId="0" applyFont="1" applyFill="1" applyBorder="1" applyAlignment="1">
      <alignment horizontal="center" vertical="center" wrapText="1" shrinkToFit="1"/>
    </xf>
    <xf numFmtId="0" fontId="33" fillId="34" borderId="39" xfId="0" applyFont="1" applyFill="1" applyBorder="1" applyAlignment="1">
      <alignment horizontal="center" vertical="center" wrapText="1" shrinkToFit="1"/>
    </xf>
    <xf numFmtId="0" fontId="33" fillId="34" borderId="64" xfId="0" applyFont="1" applyFill="1" applyBorder="1" applyAlignment="1">
      <alignment horizontal="center" vertical="center" wrapText="1" shrinkToFit="1"/>
    </xf>
    <xf numFmtId="0" fontId="37" fillId="34" borderId="63" xfId="0" applyFont="1" applyFill="1" applyBorder="1" applyAlignment="1" applyProtection="1">
      <alignment horizontal="center" vertical="center" wrapText="1" shrinkToFit="1"/>
      <protection locked="0"/>
    </xf>
    <xf numFmtId="0" fontId="37" fillId="34" borderId="39" xfId="0" applyFont="1" applyFill="1" applyBorder="1" applyAlignment="1" applyProtection="1">
      <alignment horizontal="center" vertical="center" wrapText="1" shrinkToFit="1"/>
      <protection locked="0"/>
    </xf>
    <xf numFmtId="0" fontId="37" fillId="34" borderId="64" xfId="0" applyFont="1" applyFill="1" applyBorder="1" applyAlignment="1" applyProtection="1">
      <alignment horizontal="center" vertical="center" wrapText="1" shrinkToFit="1"/>
      <protection locked="0"/>
    </xf>
    <xf numFmtId="0" fontId="34" fillId="37" borderId="17" xfId="0" applyFont="1" applyFill="1" applyBorder="1" applyAlignment="1" applyProtection="1">
      <alignment horizontal="center" vertical="center" shrinkToFit="1"/>
      <protection/>
    </xf>
    <xf numFmtId="0" fontId="34" fillId="37" borderId="16" xfId="0" applyFont="1" applyFill="1" applyBorder="1" applyAlignment="1" applyProtection="1">
      <alignment horizontal="center" vertical="center" shrinkToFit="1"/>
      <protection/>
    </xf>
    <xf numFmtId="0" fontId="13" fillId="37" borderId="14" xfId="0" applyFont="1" applyFill="1" applyBorder="1" applyAlignment="1" applyProtection="1">
      <alignment horizontal="center" vertical="center" shrinkToFit="1"/>
      <protection/>
    </xf>
    <xf numFmtId="0" fontId="13" fillId="37" borderId="12" xfId="0" applyFont="1" applyFill="1" applyBorder="1" applyAlignment="1" applyProtection="1">
      <alignment horizontal="center" vertical="center" shrinkToFit="1"/>
      <protection/>
    </xf>
    <xf numFmtId="0" fontId="25" fillId="37" borderId="14" xfId="0" applyFont="1" applyFill="1" applyBorder="1" applyAlignment="1" applyProtection="1">
      <alignment horizontal="center" vertical="center" shrinkToFit="1"/>
      <protection/>
    </xf>
    <xf numFmtId="0" fontId="25" fillId="37" borderId="12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56" fontId="4" fillId="0" borderId="0" xfId="0" applyNumberFormat="1" applyFont="1" applyAlignment="1" quotePrefix="1">
      <alignment horizontal="center" vertical="top"/>
    </xf>
    <xf numFmtId="0" fontId="7" fillId="34" borderId="18" xfId="0" applyFont="1" applyFill="1" applyBorder="1" applyAlignment="1" applyProtection="1">
      <alignment horizontal="center" vertical="center" shrinkToFit="1"/>
      <protection locked="0"/>
    </xf>
    <xf numFmtId="0" fontId="7" fillId="34" borderId="11" xfId="0" applyFont="1" applyFill="1" applyBorder="1" applyAlignment="1" applyProtection="1">
      <alignment horizontal="center" vertical="center" shrinkToFit="1"/>
      <protection locked="0"/>
    </xf>
    <xf numFmtId="0" fontId="25" fillId="37" borderId="17" xfId="0" applyFont="1" applyFill="1" applyBorder="1" applyAlignment="1" applyProtection="1">
      <alignment horizontal="center" vertical="center" shrinkToFit="1"/>
      <protection/>
    </xf>
    <xf numFmtId="0" fontId="25" fillId="37" borderId="16" xfId="0" applyFont="1" applyFill="1" applyBorder="1" applyAlignment="1" applyProtection="1">
      <alignment horizontal="center" vertical="center" shrinkToFit="1"/>
      <protection/>
    </xf>
    <xf numFmtId="0" fontId="13" fillId="37" borderId="17" xfId="0" applyFont="1" applyFill="1" applyBorder="1" applyAlignment="1" applyProtection="1">
      <alignment horizontal="center" vertical="center" shrinkToFit="1"/>
      <protection/>
    </xf>
    <xf numFmtId="0" fontId="13" fillId="37" borderId="16" xfId="0" applyFont="1" applyFill="1" applyBorder="1" applyAlignment="1" applyProtection="1">
      <alignment horizontal="center" vertical="center" shrinkToFit="1"/>
      <protection/>
    </xf>
    <xf numFmtId="0" fontId="2" fillId="35" borderId="77" xfId="0" applyFont="1" applyFill="1" applyBorder="1" applyAlignment="1">
      <alignment horizontal="center" vertical="center"/>
    </xf>
    <xf numFmtId="0" fontId="2" fillId="35" borderId="78" xfId="0" applyFont="1" applyFill="1" applyBorder="1" applyAlignment="1">
      <alignment horizontal="center" vertical="center"/>
    </xf>
    <xf numFmtId="0" fontId="2" fillId="35" borderId="79" xfId="0" applyFont="1" applyFill="1" applyBorder="1" applyAlignment="1">
      <alignment horizontal="center" vertical="center"/>
    </xf>
    <xf numFmtId="0" fontId="2" fillId="35" borderId="80" xfId="0" applyFont="1" applyFill="1" applyBorder="1" applyAlignment="1">
      <alignment horizontal="center" vertical="center"/>
    </xf>
    <xf numFmtId="0" fontId="3" fillId="0" borderId="81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14" fillId="36" borderId="77" xfId="0" applyFont="1" applyFill="1" applyBorder="1" applyAlignment="1">
      <alignment horizontal="center" vertical="center"/>
    </xf>
    <xf numFmtId="0" fontId="14" fillId="36" borderId="83" xfId="0" applyFont="1" applyFill="1" applyBorder="1" applyAlignment="1">
      <alignment horizontal="center" vertical="center"/>
    </xf>
    <xf numFmtId="0" fontId="14" fillId="36" borderId="78" xfId="0" applyFont="1" applyFill="1" applyBorder="1" applyAlignment="1">
      <alignment horizontal="center" vertical="center"/>
    </xf>
    <xf numFmtId="0" fontId="3" fillId="0" borderId="84" xfId="0" applyFont="1" applyBorder="1" applyAlignment="1">
      <alignment horizontal="center" vertical="center" shrinkToFit="1"/>
    </xf>
    <xf numFmtId="0" fontId="3" fillId="0" borderId="85" xfId="0" applyFont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 shrinkToFit="1"/>
    </xf>
    <xf numFmtId="0" fontId="3" fillId="0" borderId="87" xfId="0" applyFont="1" applyBorder="1" applyAlignment="1">
      <alignment horizontal="center" vertical="center" shrinkToFit="1"/>
    </xf>
    <xf numFmtId="0" fontId="14" fillId="0" borderId="88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40" fillId="0" borderId="91" xfId="0" applyFont="1" applyBorder="1" applyAlignment="1">
      <alignment horizontal="center" vertical="center"/>
    </xf>
    <xf numFmtId="0" fontId="40" fillId="0" borderId="90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 vertical="center"/>
    </xf>
    <xf numFmtId="0" fontId="40" fillId="0" borderId="80" xfId="0" applyFont="1" applyBorder="1" applyAlignment="1">
      <alignment horizontal="center" vertical="center"/>
    </xf>
    <xf numFmtId="0" fontId="43" fillId="0" borderId="91" xfId="0" applyFont="1" applyBorder="1" applyAlignment="1">
      <alignment horizontal="center" vertical="center"/>
    </xf>
    <xf numFmtId="0" fontId="43" fillId="0" borderId="90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90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92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16" fillId="0" borderId="82" xfId="0" applyFont="1" applyBorder="1" applyAlignment="1">
      <alignment horizontal="left" vertical="center" wrapText="1"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2" fillId="0" borderId="40" xfId="0" applyFont="1" applyBorder="1" applyAlignment="1" applyProtection="1">
      <alignment horizontal="center" vertical="center" shrinkToFit="1"/>
      <protection/>
    </xf>
    <xf numFmtId="0" fontId="2" fillId="35" borderId="16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35" borderId="92" xfId="0" applyFont="1" applyFill="1" applyBorder="1" applyAlignment="1">
      <alignment horizontal="center" vertical="center"/>
    </xf>
    <xf numFmtId="0" fontId="2" fillId="35" borderId="93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56" fontId="16" fillId="0" borderId="11" xfId="0" applyNumberFormat="1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21" fillId="34" borderId="26" xfId="0" applyFont="1" applyFill="1" applyBorder="1" applyAlignment="1">
      <alignment horizontal="center" vertical="center" wrapText="1"/>
    </xf>
    <xf numFmtId="0" fontId="21" fillId="34" borderId="4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14" fillId="0" borderId="100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14" fillId="0" borderId="101" xfId="0" applyFont="1" applyBorder="1" applyAlignment="1" applyProtection="1">
      <alignment horizontal="center" vertical="center"/>
      <protection/>
    </xf>
    <xf numFmtId="0" fontId="14" fillId="0" borderId="92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4" fillId="0" borderId="93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42" fillId="0" borderId="91" xfId="0" applyFont="1" applyBorder="1" applyAlignment="1">
      <alignment horizontal="center" vertical="center"/>
    </xf>
    <xf numFmtId="0" fontId="42" fillId="0" borderId="90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/>
    </xf>
    <xf numFmtId="0" fontId="42" fillId="0" borderId="80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 shrinkToFit="1"/>
    </xf>
    <xf numFmtId="0" fontId="2" fillId="0" borderId="101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2" fillId="0" borderId="102" xfId="0" applyFont="1" applyBorder="1" applyAlignment="1" applyProtection="1">
      <alignment horizontal="center" vertical="center" shrinkToFit="1"/>
      <protection/>
    </xf>
    <xf numFmtId="0" fontId="2" fillId="0" borderId="103" xfId="0" applyFont="1" applyBorder="1" applyAlignment="1" applyProtection="1">
      <alignment horizontal="center" vertical="center" shrinkToFit="1"/>
      <protection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104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40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35" borderId="26" xfId="0" applyFont="1" applyFill="1" applyBorder="1" applyAlignment="1">
      <alignment horizontal="center" vertical="center"/>
    </xf>
    <xf numFmtId="0" fontId="2" fillId="35" borderId="40" xfId="0" applyFont="1" applyFill="1" applyBorder="1" applyAlignment="1">
      <alignment horizontal="center" vertical="center"/>
    </xf>
    <xf numFmtId="0" fontId="43" fillId="0" borderId="89" xfId="0" applyFont="1" applyBorder="1" applyAlignment="1">
      <alignment horizontal="center" vertical="center"/>
    </xf>
    <xf numFmtId="0" fontId="43" fillId="0" borderId="87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shrinkToFit="1"/>
    </xf>
    <xf numFmtId="0" fontId="39" fillId="0" borderId="18" xfId="0" applyFont="1" applyBorder="1" applyAlignment="1">
      <alignment horizontal="center" vertical="center" shrinkToFit="1"/>
    </xf>
    <xf numFmtId="0" fontId="39" fillId="0" borderId="16" xfId="0" applyFont="1" applyBorder="1" applyAlignment="1">
      <alignment horizontal="center" vertical="center" shrinkToFit="1"/>
    </xf>
    <xf numFmtId="0" fontId="39" fillId="0" borderId="14" xfId="0" applyFont="1" applyBorder="1" applyAlignment="1">
      <alignment horizontal="center" vertical="center" shrinkToFit="1"/>
    </xf>
    <xf numFmtId="0" fontId="39" fillId="0" borderId="11" xfId="0" applyFont="1" applyBorder="1" applyAlignment="1">
      <alignment horizontal="center" vertical="center" shrinkToFit="1"/>
    </xf>
    <xf numFmtId="0" fontId="39" fillId="0" borderId="12" xfId="0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center" shrinkToFit="1"/>
    </xf>
    <xf numFmtId="0" fontId="26" fillId="0" borderId="18" xfId="0" applyFont="1" applyBorder="1" applyAlignment="1">
      <alignment horizontal="center" vertical="center" shrinkToFit="1"/>
    </xf>
    <xf numFmtId="0" fontId="26" fillId="0" borderId="16" xfId="0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 shrinkToFit="1"/>
    </xf>
    <xf numFmtId="0" fontId="41" fillId="0" borderId="17" xfId="0" applyFont="1" applyBorder="1" applyAlignment="1">
      <alignment horizontal="center" vertical="center" shrinkToFit="1"/>
    </xf>
    <xf numFmtId="0" fontId="41" fillId="0" borderId="18" xfId="0" applyFont="1" applyBorder="1" applyAlignment="1">
      <alignment horizontal="center" vertical="center" shrinkToFit="1"/>
    </xf>
    <xf numFmtId="0" fontId="41" fillId="0" borderId="16" xfId="0" applyFont="1" applyBorder="1" applyAlignment="1">
      <alignment horizontal="center" vertical="center" shrinkToFit="1"/>
    </xf>
    <xf numFmtId="0" fontId="41" fillId="0" borderId="14" xfId="0" applyFont="1" applyBorder="1" applyAlignment="1">
      <alignment horizontal="center" vertical="center" shrinkToFit="1"/>
    </xf>
    <xf numFmtId="0" fontId="41" fillId="0" borderId="11" xfId="0" applyFont="1" applyBorder="1" applyAlignment="1">
      <alignment horizontal="center" vertical="center" shrinkToFit="1"/>
    </xf>
    <xf numFmtId="0" fontId="41" fillId="0" borderId="12" xfId="0" applyFont="1" applyBorder="1" applyAlignment="1">
      <alignment horizontal="center" vertical="center" shrinkToFit="1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27" fillId="0" borderId="17" xfId="0" applyFont="1" applyBorder="1" applyAlignment="1">
      <alignment horizontal="center" vertical="center" textRotation="255" wrapText="1" shrinkToFit="1"/>
    </xf>
    <xf numFmtId="0" fontId="27" fillId="0" borderId="16" xfId="0" applyFont="1" applyBorder="1" applyAlignment="1">
      <alignment horizontal="center" vertical="center" textRotation="255" wrapText="1" shrinkToFit="1"/>
    </xf>
    <xf numFmtId="0" fontId="27" fillId="0" borderId="13" xfId="0" applyFont="1" applyBorder="1" applyAlignment="1">
      <alignment horizontal="center" vertical="center" textRotation="255" wrapText="1" shrinkToFit="1"/>
    </xf>
    <xf numFmtId="0" fontId="27" fillId="0" borderId="10" xfId="0" applyFont="1" applyBorder="1" applyAlignment="1">
      <alignment horizontal="center" vertical="center" textRotation="255" wrapText="1" shrinkToFit="1"/>
    </xf>
    <xf numFmtId="0" fontId="27" fillId="0" borderId="14" xfId="0" applyFont="1" applyBorder="1" applyAlignment="1">
      <alignment horizontal="center" vertical="center" textRotation="255" wrapText="1" shrinkToFit="1"/>
    </xf>
    <xf numFmtId="0" fontId="27" fillId="0" borderId="12" xfId="0" applyFont="1" applyBorder="1" applyAlignment="1">
      <alignment horizontal="center" vertical="center" textRotation="255" wrapText="1" shrinkToFit="1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56" fontId="14" fillId="0" borderId="11" xfId="0" applyNumberFormat="1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0" borderId="107" xfId="0" applyFont="1" applyBorder="1" applyAlignment="1">
      <alignment horizontal="center" vertical="center" wrapText="1"/>
    </xf>
    <xf numFmtId="0" fontId="0" fillId="0" borderId="17" xfId="0" applyBorder="1" applyAlignment="1" applyProtection="1">
      <alignment horizontal="center" vertical="center" wrapText="1" shrinkToFit="1"/>
      <protection/>
    </xf>
    <xf numFmtId="0" fontId="0" fillId="0" borderId="18" xfId="0" applyBorder="1" applyAlignment="1" applyProtection="1">
      <alignment horizontal="center" vertical="center" wrapText="1" shrinkToFit="1"/>
      <protection/>
    </xf>
    <xf numFmtId="0" fontId="0" fillId="0" borderId="16" xfId="0" applyBorder="1" applyAlignment="1" applyProtection="1">
      <alignment horizontal="center" vertical="center" wrapText="1" shrinkToFit="1"/>
      <protection/>
    </xf>
    <xf numFmtId="0" fontId="0" fillId="0" borderId="14" xfId="0" applyBorder="1" applyAlignment="1" applyProtection="1">
      <alignment horizontal="center" vertical="center" wrapText="1" shrinkToFit="1"/>
      <protection/>
    </xf>
    <xf numFmtId="0" fontId="0" fillId="0" borderId="11" xfId="0" applyBorder="1" applyAlignment="1" applyProtection="1">
      <alignment horizontal="center" vertical="center" wrapText="1" shrinkToFit="1"/>
      <protection/>
    </xf>
    <xf numFmtId="0" fontId="0" fillId="0" borderId="12" xfId="0" applyBorder="1" applyAlignment="1" applyProtection="1">
      <alignment horizontal="center" vertical="center" wrapText="1" shrinkToFit="1"/>
      <protection/>
    </xf>
    <xf numFmtId="0" fontId="6" fillId="0" borderId="17" xfId="0" applyFont="1" applyBorder="1" applyAlignment="1" applyProtection="1">
      <alignment horizontal="center" vertical="center" wrapText="1" shrinkToFit="1"/>
      <protection/>
    </xf>
    <xf numFmtId="0" fontId="6" fillId="0" borderId="18" xfId="0" applyFont="1" applyBorder="1" applyAlignment="1" applyProtection="1">
      <alignment horizontal="center" vertical="center" wrapText="1" shrinkToFit="1"/>
      <protection/>
    </xf>
    <xf numFmtId="0" fontId="6" fillId="0" borderId="16" xfId="0" applyFont="1" applyBorder="1" applyAlignment="1" applyProtection="1">
      <alignment horizontal="center" vertical="center" wrapText="1" shrinkToFit="1"/>
      <protection/>
    </xf>
    <xf numFmtId="0" fontId="6" fillId="0" borderId="14" xfId="0" applyFont="1" applyBorder="1" applyAlignment="1" applyProtection="1">
      <alignment horizontal="center" vertical="center" wrapText="1" shrinkToFit="1"/>
      <protection/>
    </xf>
    <xf numFmtId="0" fontId="6" fillId="0" borderId="11" xfId="0" applyFont="1" applyBorder="1" applyAlignment="1" applyProtection="1">
      <alignment horizontal="center" vertical="center" wrapText="1" shrinkToFit="1"/>
      <protection/>
    </xf>
    <xf numFmtId="0" fontId="6" fillId="0" borderId="12" xfId="0" applyFont="1" applyBorder="1" applyAlignment="1" applyProtection="1">
      <alignment horizontal="center" vertical="center" wrapText="1" shrinkToFit="1"/>
      <protection/>
    </xf>
    <xf numFmtId="0" fontId="2" fillId="0" borderId="88" xfId="0" applyFont="1" applyBorder="1" applyAlignment="1">
      <alignment horizontal="center" vertical="center" wrapText="1" shrinkToFit="1"/>
    </xf>
    <xf numFmtId="0" fontId="2" fillId="0" borderId="85" xfId="0" applyFont="1" applyBorder="1" applyAlignment="1">
      <alignment horizontal="center" vertical="center" wrapText="1" shrinkToFit="1"/>
    </xf>
    <xf numFmtId="0" fontId="2" fillId="0" borderId="86" xfId="0" applyFont="1" applyBorder="1" applyAlignment="1">
      <alignment horizontal="center" vertical="center" wrapText="1" shrinkToFit="1"/>
    </xf>
    <xf numFmtId="0" fontId="6" fillId="0" borderId="17" xfId="0" applyFont="1" applyBorder="1" applyAlignment="1" applyProtection="1">
      <alignment horizontal="center" vertical="center" wrapText="1" shrinkToFit="1"/>
      <protection locked="0"/>
    </xf>
    <xf numFmtId="0" fontId="6" fillId="0" borderId="18" xfId="0" applyFont="1" applyBorder="1" applyAlignment="1" applyProtection="1">
      <alignment horizontal="center" vertical="center" wrapText="1" shrinkToFit="1"/>
      <protection locked="0"/>
    </xf>
    <xf numFmtId="0" fontId="6" fillId="0" borderId="16" xfId="0" applyFont="1" applyBorder="1" applyAlignment="1" applyProtection="1">
      <alignment horizontal="center" vertical="center" wrapText="1" shrinkToFit="1"/>
      <protection locked="0"/>
    </xf>
    <xf numFmtId="0" fontId="6" fillId="0" borderId="14" xfId="0" applyFont="1" applyBorder="1" applyAlignment="1" applyProtection="1">
      <alignment horizontal="center" vertical="center" wrapText="1" shrinkToFit="1"/>
      <protection locked="0"/>
    </xf>
    <xf numFmtId="0" fontId="6" fillId="0" borderId="11" xfId="0" applyFont="1" applyBorder="1" applyAlignment="1" applyProtection="1">
      <alignment horizontal="center" vertical="center" wrapText="1" shrinkToFit="1"/>
      <protection locked="0"/>
    </xf>
    <xf numFmtId="0" fontId="6" fillId="0" borderId="12" xfId="0" applyFont="1" applyBorder="1" applyAlignment="1" applyProtection="1">
      <alignment horizontal="center" vertical="center" wrapText="1" shrinkToFit="1"/>
      <protection locked="0"/>
    </xf>
    <xf numFmtId="0" fontId="0" fillId="0" borderId="17" xfId="0" applyBorder="1" applyAlignment="1" applyProtection="1">
      <alignment horizontal="center" vertical="center" shrinkToFit="1"/>
      <protection/>
    </xf>
    <xf numFmtId="0" fontId="0" fillId="0" borderId="18" xfId="0" applyBorder="1" applyAlignment="1" applyProtection="1">
      <alignment horizontal="center" vertical="center" shrinkToFit="1"/>
      <protection/>
    </xf>
    <xf numFmtId="0" fontId="0" fillId="0" borderId="16" xfId="0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7" fillId="0" borderId="102" xfId="0" applyFont="1" applyBorder="1" applyAlignment="1" applyProtection="1">
      <alignment horizontal="center" vertical="center" shrinkToFit="1"/>
      <protection/>
    </xf>
    <xf numFmtId="0" fontId="7" fillId="0" borderId="103" xfId="0" applyFont="1" applyBorder="1" applyAlignment="1" applyProtection="1">
      <alignment horizontal="center" vertical="center" shrinkToFit="1"/>
      <protection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7" fillId="0" borderId="104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>
      <alignment horizontal="center" vertical="center" textRotation="255" shrinkToFit="1"/>
    </xf>
    <xf numFmtId="0" fontId="4" fillId="0" borderId="16" xfId="0" applyFont="1" applyBorder="1" applyAlignment="1">
      <alignment horizontal="center" vertical="center" textRotation="255" shrinkToFit="1"/>
    </xf>
    <xf numFmtId="0" fontId="4" fillId="0" borderId="13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 textRotation="255" shrinkToFit="1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12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shrinkToFit="1"/>
    </xf>
    <xf numFmtId="0" fontId="7" fillId="0" borderId="88" xfId="0" applyFont="1" applyBorder="1" applyAlignment="1">
      <alignment horizontal="center" vertical="center" shrinkToFit="1"/>
    </xf>
    <xf numFmtId="0" fontId="7" fillId="0" borderId="85" xfId="0" applyFont="1" applyBorder="1" applyAlignment="1">
      <alignment horizontal="center" vertical="center" shrinkToFit="1"/>
    </xf>
    <xf numFmtId="0" fontId="7" fillId="0" borderId="86" xfId="0" applyFont="1" applyBorder="1" applyAlignment="1">
      <alignment horizontal="center" vertical="center" shrinkToFit="1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 applyProtection="1">
      <alignment horizontal="center" vertical="center" shrinkToFit="1"/>
      <protection/>
    </xf>
    <xf numFmtId="0" fontId="7" fillId="0" borderId="40" xfId="0" applyFont="1" applyBorder="1" applyAlignment="1" applyProtection="1">
      <alignment horizontal="center" vertical="center" shrinkToFit="1"/>
      <protection/>
    </xf>
    <xf numFmtId="0" fontId="9" fillId="0" borderId="39" xfId="0" applyFont="1" applyBorder="1" applyAlignment="1">
      <alignment horizontal="center" shrinkToFit="1"/>
    </xf>
    <xf numFmtId="0" fontId="15" fillId="38" borderId="17" xfId="0" applyFont="1" applyFill="1" applyBorder="1" applyAlignment="1">
      <alignment horizontal="center" vertical="center" shrinkToFit="1"/>
    </xf>
    <xf numFmtId="0" fontId="15" fillId="38" borderId="18" xfId="0" applyFont="1" applyFill="1" applyBorder="1" applyAlignment="1">
      <alignment horizontal="center" vertical="center" shrinkToFit="1"/>
    </xf>
    <xf numFmtId="0" fontId="15" fillId="38" borderId="16" xfId="0" applyFont="1" applyFill="1" applyBorder="1" applyAlignment="1">
      <alignment horizontal="center" vertical="center" shrinkToFit="1"/>
    </xf>
    <xf numFmtId="0" fontId="15" fillId="38" borderId="14" xfId="0" applyFont="1" applyFill="1" applyBorder="1" applyAlignment="1">
      <alignment horizontal="center" vertical="center" shrinkToFit="1"/>
    </xf>
    <xf numFmtId="0" fontId="15" fillId="38" borderId="11" xfId="0" applyFont="1" applyFill="1" applyBorder="1" applyAlignment="1">
      <alignment horizontal="center" vertical="center" shrinkToFit="1"/>
    </xf>
    <xf numFmtId="0" fontId="15" fillId="38" borderId="12" xfId="0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1" xfId="0" applyFont="1" applyBorder="1" applyAlignment="1">
      <alignment horizontal="center"/>
    </xf>
    <xf numFmtId="0" fontId="51" fillId="0" borderId="17" xfId="0" applyFont="1" applyBorder="1" applyAlignment="1">
      <alignment horizontal="center" vertical="center" textRotation="255" wrapText="1" shrinkToFit="1"/>
    </xf>
    <xf numFmtId="0" fontId="51" fillId="0" borderId="16" xfId="0" applyFont="1" applyBorder="1" applyAlignment="1">
      <alignment horizontal="center" vertical="center" textRotation="255" wrapText="1" shrinkToFit="1"/>
    </xf>
    <xf numFmtId="0" fontId="51" fillId="0" borderId="13" xfId="0" applyFont="1" applyBorder="1" applyAlignment="1">
      <alignment horizontal="center" vertical="center" textRotation="255" wrapText="1" shrinkToFit="1"/>
    </xf>
    <xf numFmtId="0" fontId="51" fillId="0" borderId="10" xfId="0" applyFont="1" applyBorder="1" applyAlignment="1">
      <alignment horizontal="center" vertical="center" textRotation="255" wrapText="1" shrinkToFit="1"/>
    </xf>
    <xf numFmtId="0" fontId="51" fillId="0" borderId="14" xfId="0" applyFont="1" applyBorder="1" applyAlignment="1">
      <alignment horizontal="center" vertical="center" textRotation="255" wrapText="1" shrinkToFit="1"/>
    </xf>
    <xf numFmtId="0" fontId="51" fillId="0" borderId="12" xfId="0" applyFont="1" applyBorder="1" applyAlignment="1">
      <alignment horizontal="center" vertical="center" textRotation="255" wrapText="1" shrinkToFit="1"/>
    </xf>
    <xf numFmtId="0" fontId="49" fillId="0" borderId="17" xfId="0" applyFont="1" applyBorder="1" applyAlignment="1">
      <alignment horizontal="center" vertical="center" textRotation="255" wrapText="1" shrinkToFit="1"/>
    </xf>
    <xf numFmtId="0" fontId="49" fillId="0" borderId="16" xfId="0" applyFont="1" applyBorder="1" applyAlignment="1">
      <alignment horizontal="center" vertical="center" textRotation="255" wrapText="1" shrinkToFit="1"/>
    </xf>
    <xf numFmtId="0" fontId="49" fillId="0" borderId="13" xfId="0" applyFont="1" applyBorder="1" applyAlignment="1">
      <alignment horizontal="center" vertical="center" textRotation="255" wrapText="1" shrinkToFit="1"/>
    </xf>
    <xf numFmtId="0" fontId="49" fillId="0" borderId="10" xfId="0" applyFont="1" applyBorder="1" applyAlignment="1">
      <alignment horizontal="center" vertical="center" textRotation="255" wrapText="1" shrinkToFit="1"/>
    </xf>
    <xf numFmtId="0" fontId="49" fillId="0" borderId="14" xfId="0" applyFont="1" applyBorder="1" applyAlignment="1">
      <alignment horizontal="center" vertical="center" textRotation="255" wrapText="1" shrinkToFit="1"/>
    </xf>
    <xf numFmtId="0" fontId="49" fillId="0" borderId="12" xfId="0" applyFont="1" applyBorder="1" applyAlignment="1">
      <alignment horizontal="center" vertical="center" textRotation="255" wrapText="1" shrinkToFit="1"/>
    </xf>
    <xf numFmtId="0" fontId="4" fillId="0" borderId="17" xfId="0" applyFont="1" applyBorder="1" applyAlignment="1">
      <alignment horizontal="center" vertical="center" textRotation="255" wrapText="1" shrinkToFit="1"/>
    </xf>
    <xf numFmtId="0" fontId="4" fillId="0" borderId="16" xfId="0" applyFont="1" applyBorder="1" applyAlignment="1">
      <alignment horizontal="center" vertical="center" textRotation="255" wrapText="1" shrinkToFit="1"/>
    </xf>
    <xf numFmtId="0" fontId="4" fillId="0" borderId="13" xfId="0" applyFont="1" applyBorder="1" applyAlignment="1">
      <alignment horizontal="center" vertical="center" textRotation="255" wrapText="1" shrinkToFit="1"/>
    </xf>
    <xf numFmtId="0" fontId="4" fillId="0" borderId="10" xfId="0" applyFont="1" applyBorder="1" applyAlignment="1">
      <alignment horizontal="center" vertical="center" textRotation="255" wrapText="1" shrinkToFit="1"/>
    </xf>
    <xf numFmtId="0" fontId="4" fillId="0" borderId="14" xfId="0" applyFont="1" applyBorder="1" applyAlignment="1">
      <alignment horizontal="center" vertical="center" textRotation="255" wrapText="1" shrinkToFit="1"/>
    </xf>
    <xf numFmtId="0" fontId="4" fillId="0" borderId="12" xfId="0" applyFont="1" applyBorder="1" applyAlignment="1">
      <alignment horizontal="center" vertical="center" textRotation="255" wrapText="1" shrinkToFit="1"/>
    </xf>
    <xf numFmtId="0" fontId="24" fillId="0" borderId="17" xfId="0" applyFont="1" applyBorder="1" applyAlignment="1">
      <alignment horizontal="center" vertical="center" textRotation="255" shrinkToFit="1"/>
    </xf>
    <xf numFmtId="0" fontId="24" fillId="0" borderId="16" xfId="0" applyFont="1" applyBorder="1" applyAlignment="1">
      <alignment horizontal="center" vertical="center" textRotation="255" shrinkToFit="1"/>
    </xf>
    <xf numFmtId="0" fontId="24" fillId="0" borderId="13" xfId="0" applyFont="1" applyBorder="1" applyAlignment="1">
      <alignment horizontal="center" vertical="center" textRotation="255" shrinkToFit="1"/>
    </xf>
    <xf numFmtId="0" fontId="24" fillId="0" borderId="10" xfId="0" applyFont="1" applyBorder="1" applyAlignment="1">
      <alignment horizontal="center" vertical="center" textRotation="255" shrinkToFit="1"/>
    </xf>
    <xf numFmtId="0" fontId="24" fillId="0" borderId="14" xfId="0" applyFont="1" applyBorder="1" applyAlignment="1">
      <alignment horizontal="center" vertical="center" textRotation="255" shrinkToFit="1"/>
    </xf>
    <xf numFmtId="0" fontId="24" fillId="0" borderId="12" xfId="0" applyFont="1" applyBorder="1" applyAlignment="1">
      <alignment horizontal="center" vertical="center" textRotation="255" shrinkToFit="1"/>
    </xf>
    <xf numFmtId="56" fontId="24" fillId="0" borderId="0" xfId="0" applyNumberFormat="1" applyFont="1" applyAlignment="1" quotePrefix="1">
      <alignment horizontal="center" vertical="top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100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01" xfId="0" applyFont="1" applyBorder="1" applyAlignment="1">
      <alignment horizontal="center" vertical="center" wrapText="1" shrinkToFit="1"/>
    </xf>
    <xf numFmtId="0" fontId="2" fillId="0" borderId="84" xfId="0" applyFont="1" applyBorder="1" applyAlignment="1">
      <alignment horizontal="center" vertical="center" wrapText="1" shrinkToFit="1"/>
    </xf>
    <xf numFmtId="0" fontId="36" fillId="0" borderId="17" xfId="0" applyFont="1" applyBorder="1" applyAlignment="1">
      <alignment horizontal="center" vertical="center" wrapText="1" shrinkToFit="1"/>
    </xf>
    <xf numFmtId="0" fontId="36" fillId="0" borderId="18" xfId="0" applyFont="1" applyBorder="1" applyAlignment="1">
      <alignment horizontal="center" vertical="center" wrapText="1" shrinkToFit="1"/>
    </xf>
    <xf numFmtId="0" fontId="36" fillId="0" borderId="16" xfId="0" applyFont="1" applyBorder="1" applyAlignment="1">
      <alignment horizontal="center" vertical="center" wrapText="1" shrinkToFit="1"/>
    </xf>
    <xf numFmtId="0" fontId="36" fillId="0" borderId="14" xfId="0" applyFont="1" applyBorder="1" applyAlignment="1">
      <alignment horizontal="center" vertical="center" wrapText="1" shrinkToFit="1"/>
    </xf>
    <xf numFmtId="0" fontId="36" fillId="0" borderId="11" xfId="0" applyFont="1" applyBorder="1" applyAlignment="1">
      <alignment horizontal="center" vertical="center" wrapText="1" shrinkToFit="1"/>
    </xf>
    <xf numFmtId="0" fontId="36" fillId="0" borderId="12" xfId="0" applyFont="1" applyBorder="1" applyAlignment="1">
      <alignment horizontal="center" vertical="center" wrapText="1" shrinkToFit="1"/>
    </xf>
    <xf numFmtId="0" fontId="40" fillId="0" borderId="89" xfId="0" applyFont="1" applyBorder="1" applyAlignment="1">
      <alignment horizontal="center" vertical="center"/>
    </xf>
    <xf numFmtId="0" fontId="40" fillId="0" borderId="87" xfId="0" applyFont="1" applyBorder="1" applyAlignment="1">
      <alignment horizontal="center" vertical="center"/>
    </xf>
    <xf numFmtId="0" fontId="34" fillId="37" borderId="14" xfId="0" applyFont="1" applyFill="1" applyBorder="1" applyAlignment="1" applyProtection="1">
      <alignment horizontal="center" vertical="center" shrinkToFit="1"/>
      <protection/>
    </xf>
    <xf numFmtId="0" fontId="34" fillId="37" borderId="12" xfId="0" applyFont="1" applyFill="1" applyBorder="1" applyAlignment="1" applyProtection="1">
      <alignment horizontal="center" vertical="center" shrinkToFit="1"/>
      <protection/>
    </xf>
    <xf numFmtId="56" fontId="24" fillId="0" borderId="0" xfId="0" applyNumberFormat="1" applyFont="1" applyAlignment="1">
      <alignment horizontal="center" vertical="top"/>
    </xf>
    <xf numFmtId="0" fontId="29" fillId="0" borderId="17" xfId="0" applyFont="1" applyBorder="1" applyAlignment="1">
      <alignment horizontal="center" vertical="center" textRotation="255" wrapText="1" shrinkToFit="1"/>
    </xf>
    <xf numFmtId="0" fontId="29" fillId="0" borderId="16" xfId="0" applyFont="1" applyBorder="1" applyAlignment="1">
      <alignment horizontal="center" vertical="center" textRotation="255" wrapText="1" shrinkToFit="1"/>
    </xf>
    <xf numFmtId="0" fontId="29" fillId="0" borderId="13" xfId="0" applyFont="1" applyBorder="1" applyAlignment="1">
      <alignment horizontal="center" vertical="center" textRotation="255" wrapText="1" shrinkToFit="1"/>
    </xf>
    <xf numFmtId="0" fontId="29" fillId="0" borderId="10" xfId="0" applyFont="1" applyBorder="1" applyAlignment="1">
      <alignment horizontal="center" vertical="center" textRotation="255" wrapText="1" shrinkToFit="1"/>
    </xf>
    <xf numFmtId="0" fontId="29" fillId="0" borderId="14" xfId="0" applyFont="1" applyBorder="1" applyAlignment="1">
      <alignment horizontal="center" vertical="center" textRotation="255" wrapText="1" shrinkToFit="1"/>
    </xf>
    <xf numFmtId="0" fontId="29" fillId="0" borderId="12" xfId="0" applyFont="1" applyBorder="1" applyAlignment="1">
      <alignment horizontal="center" vertical="center" textRotation="255" wrapText="1" shrinkToFit="1"/>
    </xf>
    <xf numFmtId="0" fontId="9" fillId="0" borderId="39" xfId="0" applyFont="1" applyBorder="1" applyAlignment="1">
      <alignment horizontal="left" shrinkToFit="1"/>
    </xf>
    <xf numFmtId="0" fontId="29" fillId="0" borderId="11" xfId="0" applyFont="1" applyBorder="1" applyAlignment="1">
      <alignment horizontal="center" shrinkToFit="1"/>
    </xf>
    <xf numFmtId="0" fontId="51" fillId="0" borderId="39" xfId="0" applyFont="1" applyBorder="1" applyAlignment="1">
      <alignment horizontal="left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45" fillId="0" borderId="17" xfId="0" applyFont="1" applyBorder="1" applyAlignment="1">
      <alignment horizontal="center" vertical="center" shrinkToFit="1"/>
    </xf>
    <xf numFmtId="0" fontId="45" fillId="0" borderId="18" xfId="0" applyFont="1" applyBorder="1" applyAlignment="1">
      <alignment horizontal="center" vertical="center" shrinkToFit="1"/>
    </xf>
    <xf numFmtId="0" fontId="45" fillId="0" borderId="16" xfId="0" applyFont="1" applyBorder="1" applyAlignment="1">
      <alignment horizontal="center" vertical="center" shrinkToFit="1"/>
    </xf>
    <xf numFmtId="0" fontId="45" fillId="0" borderId="14" xfId="0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 shrinkToFit="1"/>
    </xf>
    <xf numFmtId="0" fontId="47" fillId="0" borderId="17" xfId="0" applyFont="1" applyBorder="1" applyAlignment="1">
      <alignment horizontal="center" vertical="center" wrapText="1" shrinkToFit="1"/>
    </xf>
    <xf numFmtId="0" fontId="47" fillId="0" borderId="18" xfId="0" applyFont="1" applyBorder="1" applyAlignment="1">
      <alignment horizontal="center" vertical="center" wrapText="1" shrinkToFit="1"/>
    </xf>
    <xf numFmtId="0" fontId="47" fillId="0" borderId="16" xfId="0" applyFont="1" applyBorder="1" applyAlignment="1">
      <alignment horizontal="center" vertical="center" wrapText="1" shrinkToFit="1"/>
    </xf>
    <xf numFmtId="0" fontId="47" fillId="0" borderId="14" xfId="0" applyFont="1" applyBorder="1" applyAlignment="1">
      <alignment horizontal="center" vertical="center" wrapText="1" shrinkToFit="1"/>
    </xf>
    <xf numFmtId="0" fontId="47" fillId="0" borderId="11" xfId="0" applyFont="1" applyBorder="1" applyAlignment="1">
      <alignment horizontal="center" vertical="center" wrapText="1" shrinkToFit="1"/>
    </xf>
    <xf numFmtId="0" fontId="47" fillId="0" borderId="12" xfId="0" applyFont="1" applyBorder="1" applyAlignment="1">
      <alignment horizontal="center" vertical="center" wrapText="1" shrinkToFit="1"/>
    </xf>
    <xf numFmtId="0" fontId="27" fillId="0" borderId="17" xfId="0" applyFont="1" applyBorder="1" applyAlignment="1">
      <alignment horizontal="center" vertical="center" shrinkToFit="1"/>
    </xf>
    <xf numFmtId="0" fontId="27" fillId="0" borderId="18" xfId="0" applyFont="1" applyBorder="1" applyAlignment="1">
      <alignment horizontal="center" vertical="center" shrinkToFit="1"/>
    </xf>
    <xf numFmtId="0" fontId="27" fillId="0" borderId="16" xfId="0" applyFont="1" applyBorder="1" applyAlignment="1">
      <alignment horizontal="center" vertical="center" shrinkToFit="1"/>
    </xf>
    <xf numFmtId="0" fontId="27" fillId="0" borderId="14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6" fillId="0" borderId="17" xfId="0" applyFont="1" applyBorder="1" applyAlignment="1">
      <alignment horizontal="center" vertical="center" wrapText="1" shrinkToFit="1"/>
    </xf>
    <xf numFmtId="0" fontId="46" fillId="0" borderId="18" xfId="0" applyFont="1" applyBorder="1" applyAlignment="1">
      <alignment horizontal="center" vertical="center" wrapText="1" shrinkToFit="1"/>
    </xf>
    <xf numFmtId="0" fontId="46" fillId="0" borderId="16" xfId="0" applyFont="1" applyBorder="1" applyAlignment="1">
      <alignment horizontal="center" vertical="center" wrapText="1" shrinkToFit="1"/>
    </xf>
    <xf numFmtId="0" fontId="46" fillId="0" borderId="14" xfId="0" applyFont="1" applyBorder="1" applyAlignment="1">
      <alignment horizontal="center" vertical="center" wrapText="1" shrinkToFit="1"/>
    </xf>
    <xf numFmtId="0" fontId="46" fillId="0" borderId="11" xfId="0" applyFont="1" applyBorder="1" applyAlignment="1">
      <alignment horizontal="center" vertical="center" wrapText="1" shrinkToFit="1"/>
    </xf>
    <xf numFmtId="0" fontId="46" fillId="0" borderId="12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wrapText="1" shrinkToFit="1"/>
    </xf>
    <xf numFmtId="0" fontId="44" fillId="0" borderId="17" xfId="0" applyFont="1" applyBorder="1" applyAlignment="1">
      <alignment horizontal="center" vertical="center" wrapText="1" shrinkToFit="1"/>
    </xf>
    <xf numFmtId="0" fontId="44" fillId="0" borderId="18" xfId="0" applyFont="1" applyBorder="1" applyAlignment="1">
      <alignment horizontal="center" vertical="center" wrapText="1" shrinkToFit="1"/>
    </xf>
    <xf numFmtId="0" fontId="44" fillId="0" borderId="16" xfId="0" applyFont="1" applyBorder="1" applyAlignment="1">
      <alignment horizontal="center" vertical="center" wrapText="1" shrinkToFit="1"/>
    </xf>
    <xf numFmtId="0" fontId="44" fillId="0" borderId="14" xfId="0" applyFont="1" applyBorder="1" applyAlignment="1">
      <alignment horizontal="center" vertical="center" wrapText="1" shrinkToFit="1"/>
    </xf>
    <xf numFmtId="0" fontId="44" fillId="0" borderId="11" xfId="0" applyFont="1" applyBorder="1" applyAlignment="1">
      <alignment horizontal="center" vertical="center" wrapText="1" shrinkToFit="1"/>
    </xf>
    <xf numFmtId="0" fontId="44" fillId="0" borderId="12" xfId="0" applyFont="1" applyBorder="1" applyAlignment="1">
      <alignment horizontal="center" vertical="center" wrapText="1" shrinkToFit="1"/>
    </xf>
    <xf numFmtId="0" fontId="0" fillId="0" borderId="17" xfId="0" applyBorder="1" applyAlignment="1" applyProtection="1">
      <alignment horizontal="center" vertical="center" wrapText="1" shrinkToFit="1"/>
      <protection locked="0"/>
    </xf>
    <xf numFmtId="0" fontId="0" fillId="0" borderId="18" xfId="0" applyBorder="1" applyAlignment="1" applyProtection="1">
      <alignment horizontal="center" vertical="center" wrapText="1" shrinkToFit="1"/>
      <protection locked="0"/>
    </xf>
    <xf numFmtId="0" fontId="0" fillId="0" borderId="16" xfId="0" applyBorder="1" applyAlignment="1" applyProtection="1">
      <alignment horizontal="center" vertical="center" wrapText="1" shrinkToFit="1"/>
      <protection locked="0"/>
    </xf>
    <xf numFmtId="0" fontId="0" fillId="0" borderId="14" xfId="0" applyBorder="1" applyAlignment="1" applyProtection="1">
      <alignment horizontal="center" vertical="center" wrapText="1" shrinkToFit="1"/>
      <protection locked="0"/>
    </xf>
    <xf numFmtId="0" fontId="0" fillId="0" borderId="11" xfId="0" applyBorder="1" applyAlignment="1" applyProtection="1">
      <alignment horizontal="center" vertical="center" wrapText="1" shrinkToFit="1"/>
      <protection locked="0"/>
    </xf>
    <xf numFmtId="0" fontId="0" fillId="0" borderId="12" xfId="0" applyBorder="1" applyAlignment="1" applyProtection="1">
      <alignment horizontal="center" vertical="center" wrapText="1" shrinkToFit="1"/>
      <protection locked="0"/>
    </xf>
    <xf numFmtId="0" fontId="42" fillId="0" borderId="89" xfId="0" applyFont="1" applyBorder="1" applyAlignment="1">
      <alignment horizontal="center" vertical="center"/>
    </xf>
    <xf numFmtId="0" fontId="42" fillId="0" borderId="87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 shrinkToFit="1"/>
    </xf>
    <xf numFmtId="0" fontId="35" fillId="0" borderId="18" xfId="0" applyFont="1" applyBorder="1" applyAlignment="1">
      <alignment horizontal="center" vertical="center" wrapText="1" shrinkToFit="1"/>
    </xf>
    <xf numFmtId="0" fontId="35" fillId="0" borderId="16" xfId="0" applyFont="1" applyBorder="1" applyAlignment="1">
      <alignment horizontal="center" vertical="center" wrapText="1" shrinkToFit="1"/>
    </xf>
    <xf numFmtId="0" fontId="35" fillId="0" borderId="14" xfId="0" applyFont="1" applyBorder="1" applyAlignment="1">
      <alignment horizontal="center" vertical="center" wrapText="1" shrinkToFit="1"/>
    </xf>
    <xf numFmtId="0" fontId="35" fillId="0" borderId="11" xfId="0" applyFont="1" applyBorder="1" applyAlignment="1">
      <alignment horizontal="center" vertical="center" wrapText="1" shrinkToFit="1"/>
    </xf>
    <xf numFmtId="0" fontId="35" fillId="0" borderId="12" xfId="0" applyFont="1" applyBorder="1" applyAlignment="1">
      <alignment horizontal="center" vertical="center" wrapText="1" shrinkToFit="1"/>
    </xf>
    <xf numFmtId="0" fontId="9" fillId="0" borderId="105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56" fontId="24" fillId="0" borderId="0" xfId="0" applyNumberFormat="1" applyFont="1" applyAlignment="1" quotePrefix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25"/>
  <sheetViews>
    <sheetView showGridLines="0" view="pageBreakPreview" zoomScale="80" zoomScaleSheetLayoutView="80" zoomScalePageLayoutView="0" workbookViewId="0" topLeftCell="A7">
      <selection activeCell="C3" sqref="C3:BW3"/>
    </sheetView>
  </sheetViews>
  <sheetFormatPr defaultColWidth="9.00390625" defaultRowHeight="13.5"/>
  <cols>
    <col min="1" max="76" width="1.75390625" style="0" customWidth="1"/>
    <col min="77" max="83" width="3.375" style="0" customWidth="1"/>
    <col min="84" max="84" width="12.50390625" style="55" customWidth="1"/>
    <col min="85" max="85" width="14.625" style="0" customWidth="1"/>
    <col min="86" max="86" width="4.00390625" style="133" customWidth="1"/>
    <col min="87" max="87" width="14.625" style="0" customWidth="1"/>
    <col min="88" max="88" width="12.50390625" style="0" customWidth="1"/>
  </cols>
  <sheetData>
    <row r="1" spans="3:83" ht="37.5" customHeight="1">
      <c r="C1" s="269" t="s">
        <v>163</v>
      </c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69"/>
      <c r="BF1" s="269"/>
      <c r="BG1" s="269"/>
      <c r="BH1" s="269"/>
      <c r="BI1" s="269"/>
      <c r="BJ1" s="269"/>
      <c r="BK1" s="269"/>
      <c r="BL1" s="269"/>
      <c r="BM1" s="269"/>
      <c r="BN1" s="269"/>
      <c r="BO1" s="269"/>
      <c r="BP1" s="269"/>
      <c r="BQ1" s="269"/>
      <c r="BR1" s="269"/>
      <c r="BS1" s="269"/>
      <c r="BT1" s="269"/>
      <c r="BU1" s="269"/>
      <c r="BV1" s="269"/>
      <c r="BW1" s="269"/>
      <c r="BX1" s="62"/>
      <c r="BY1" s="62"/>
      <c r="BZ1" s="62"/>
      <c r="CA1" s="50"/>
      <c r="CB1" s="50"/>
      <c r="CC1" s="50"/>
      <c r="CD1" s="50"/>
      <c r="CE1" s="50"/>
    </row>
    <row r="2" spans="3:83" ht="15" customHeight="1"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62"/>
      <c r="BY2" s="62"/>
      <c r="BZ2" s="62"/>
      <c r="CA2" s="50"/>
      <c r="CB2" s="50"/>
      <c r="CC2" s="50"/>
      <c r="CD2" s="50"/>
      <c r="CE2" s="50"/>
    </row>
    <row r="3" spans="3:83" ht="27.75" customHeight="1">
      <c r="C3" s="268" t="s">
        <v>296</v>
      </c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50"/>
      <c r="BY3" s="50"/>
      <c r="BZ3" s="50"/>
      <c r="CA3" s="50"/>
      <c r="CB3" s="50"/>
      <c r="CC3" s="50"/>
      <c r="CD3" s="50"/>
      <c r="CE3" s="50"/>
    </row>
    <row r="4" spans="3:83" ht="30" customHeight="1" thickBot="1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2"/>
      <c r="AN4" s="2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</row>
    <row r="5" spans="3:87" ht="33.75" customHeight="1">
      <c r="C5" s="274" t="s">
        <v>164</v>
      </c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275"/>
      <c r="AS5" s="275"/>
      <c r="AT5" s="275"/>
      <c r="AU5" s="275"/>
      <c r="AV5" s="275"/>
      <c r="AW5" s="275"/>
      <c r="AX5" s="275"/>
      <c r="AY5" s="275"/>
      <c r="AZ5" s="275"/>
      <c r="BA5" s="275"/>
      <c r="BB5" s="275"/>
      <c r="BC5" s="275"/>
      <c r="BD5" s="275"/>
      <c r="BE5" s="275"/>
      <c r="BF5" s="275"/>
      <c r="BG5" s="275"/>
      <c r="BH5" s="275"/>
      <c r="BI5" s="275"/>
      <c r="BJ5" s="275"/>
      <c r="BK5" s="275"/>
      <c r="BL5" s="275"/>
      <c r="BM5" s="275"/>
      <c r="BN5" s="275"/>
      <c r="BO5" s="275"/>
      <c r="BP5" s="275"/>
      <c r="BQ5" s="275"/>
      <c r="BR5" s="275"/>
      <c r="BS5" s="275"/>
      <c r="BT5" s="275"/>
      <c r="BU5" s="275"/>
      <c r="BV5" s="276"/>
      <c r="BX5" s="65"/>
      <c r="BY5" s="65"/>
      <c r="BZ5" s="65"/>
      <c r="CA5" s="3"/>
      <c r="CB5" s="3"/>
      <c r="CC5" s="3"/>
      <c r="CD5" s="3"/>
      <c r="CE5" s="3"/>
      <c r="CG5" s="3" t="s">
        <v>200</v>
      </c>
      <c r="CH5" s="3" t="s">
        <v>199</v>
      </c>
      <c r="CI5" s="3" t="s">
        <v>198</v>
      </c>
    </row>
    <row r="6" spans="3:87" ht="33.75" customHeight="1">
      <c r="C6" s="279">
        <v>1</v>
      </c>
      <c r="D6" s="241"/>
      <c r="E6" s="224" t="str">
        <f>+CG6</f>
        <v>新桐生ジュニオール</v>
      </c>
      <c r="F6" s="225"/>
      <c r="G6" s="225"/>
      <c r="H6" s="225"/>
      <c r="I6" s="225"/>
      <c r="J6" s="226"/>
      <c r="K6" s="227"/>
      <c r="L6" s="240">
        <v>2</v>
      </c>
      <c r="M6" s="241"/>
      <c r="N6" s="224" t="str">
        <f>+CG7</f>
        <v>ＦＣ桐生</v>
      </c>
      <c r="O6" s="225"/>
      <c r="P6" s="225"/>
      <c r="Q6" s="225"/>
      <c r="R6" s="225"/>
      <c r="S6" s="225"/>
      <c r="T6" s="239"/>
      <c r="U6" s="240">
        <v>3</v>
      </c>
      <c r="V6" s="241"/>
      <c r="W6" s="228" t="str">
        <f>+CG8</f>
        <v>藪塚ＦＣ</v>
      </c>
      <c r="X6" s="228"/>
      <c r="Y6" s="228"/>
      <c r="Z6" s="228"/>
      <c r="AA6" s="228"/>
      <c r="AB6" s="228"/>
      <c r="AC6" s="228"/>
      <c r="AD6" s="240">
        <v>4</v>
      </c>
      <c r="AE6" s="241"/>
      <c r="AF6" s="228" t="str">
        <f>+CG9</f>
        <v>ＦＣ古河二</v>
      </c>
      <c r="AG6" s="228"/>
      <c r="AH6" s="228"/>
      <c r="AI6" s="228"/>
      <c r="AJ6" s="228"/>
      <c r="AK6" s="228"/>
      <c r="AL6" s="228"/>
      <c r="AM6" s="240">
        <v>5</v>
      </c>
      <c r="AN6" s="241"/>
      <c r="AO6" s="228" t="str">
        <f>+CG10</f>
        <v>相生ＦＣ</v>
      </c>
      <c r="AP6" s="228"/>
      <c r="AQ6" s="228"/>
      <c r="AR6" s="228"/>
      <c r="AS6" s="228"/>
      <c r="AT6" s="228"/>
      <c r="AU6" s="228"/>
      <c r="AV6" s="240">
        <v>6</v>
      </c>
      <c r="AW6" s="241"/>
      <c r="AX6" s="228" t="str">
        <f>+CG11</f>
        <v>菱ジュニアＳＣ</v>
      </c>
      <c r="AY6" s="228"/>
      <c r="AZ6" s="228"/>
      <c r="BA6" s="228"/>
      <c r="BB6" s="228"/>
      <c r="BC6" s="228"/>
      <c r="BD6" s="228"/>
      <c r="BE6" s="240">
        <v>7</v>
      </c>
      <c r="BF6" s="241"/>
      <c r="BG6" s="228" t="str">
        <f>+CG12</f>
        <v>赤堀ＳＣジュニア</v>
      </c>
      <c r="BH6" s="228"/>
      <c r="BI6" s="228"/>
      <c r="BJ6" s="228"/>
      <c r="BK6" s="228"/>
      <c r="BL6" s="228"/>
      <c r="BM6" s="228"/>
      <c r="BN6" s="240">
        <v>8</v>
      </c>
      <c r="BO6" s="241"/>
      <c r="BP6" s="228" t="str">
        <f>+CG13</f>
        <v>毛里田ＪＦＣ</v>
      </c>
      <c r="BQ6" s="228"/>
      <c r="BR6" s="228"/>
      <c r="BS6" s="228"/>
      <c r="BT6" s="228"/>
      <c r="BU6" s="228"/>
      <c r="BV6" s="270"/>
      <c r="BX6" s="64"/>
      <c r="BY6" s="64"/>
      <c r="BZ6" s="64"/>
      <c r="CF6" s="55">
        <v>1</v>
      </c>
      <c r="CG6" s="139" t="s">
        <v>201</v>
      </c>
      <c r="CH6" s="9">
        <v>1</v>
      </c>
      <c r="CI6" s="139" t="s">
        <v>201</v>
      </c>
    </row>
    <row r="7" spans="3:87" ht="33.75" customHeight="1">
      <c r="C7" s="279">
        <v>9</v>
      </c>
      <c r="D7" s="241"/>
      <c r="E7" s="228" t="str">
        <f>+CG14</f>
        <v>笠東ＦＣ</v>
      </c>
      <c r="F7" s="228"/>
      <c r="G7" s="228"/>
      <c r="H7" s="228"/>
      <c r="I7" s="228"/>
      <c r="J7" s="228"/>
      <c r="K7" s="228"/>
      <c r="L7" s="240">
        <v>10</v>
      </c>
      <c r="M7" s="241"/>
      <c r="N7" s="229" t="str">
        <f>+CG15</f>
        <v>桐生北少年ＳＣ</v>
      </c>
      <c r="O7" s="230"/>
      <c r="P7" s="230"/>
      <c r="Q7" s="230"/>
      <c r="R7" s="230"/>
      <c r="S7" s="230"/>
      <c r="T7" s="231"/>
      <c r="U7" s="240">
        <v>11</v>
      </c>
      <c r="V7" s="241"/>
      <c r="W7" s="224" t="str">
        <f>+CG16</f>
        <v>大泉ＦＣ　Ｕ－１２</v>
      </c>
      <c r="X7" s="225"/>
      <c r="Y7" s="225"/>
      <c r="Z7" s="225"/>
      <c r="AA7" s="225"/>
      <c r="AB7" s="225"/>
      <c r="AC7" s="239"/>
      <c r="AD7" s="240">
        <v>12</v>
      </c>
      <c r="AE7" s="241"/>
      <c r="AF7" s="229" t="str">
        <f>+CG17</f>
        <v>足利トレヴィータＦＣ</v>
      </c>
      <c r="AG7" s="230"/>
      <c r="AH7" s="230"/>
      <c r="AI7" s="230"/>
      <c r="AJ7" s="277"/>
      <c r="AK7" s="277"/>
      <c r="AL7" s="278"/>
      <c r="AM7" s="240">
        <v>13</v>
      </c>
      <c r="AN7" s="241"/>
      <c r="AO7" s="224" t="str">
        <f>+CG18</f>
        <v>ＦＣ笠懸’８４</v>
      </c>
      <c r="AP7" s="225"/>
      <c r="AQ7" s="225"/>
      <c r="AR7" s="225"/>
      <c r="AS7" s="225"/>
      <c r="AT7" s="225"/>
      <c r="AU7" s="239"/>
      <c r="AV7" s="240">
        <v>14</v>
      </c>
      <c r="AW7" s="241"/>
      <c r="AX7" s="224" t="str">
        <f>+CG19</f>
        <v>梅田少年ＳＣ</v>
      </c>
      <c r="AY7" s="225"/>
      <c r="AZ7" s="225"/>
      <c r="BA7" s="225"/>
      <c r="BB7" s="225"/>
      <c r="BC7" s="225"/>
      <c r="BD7" s="239"/>
      <c r="BE7" s="240">
        <v>15</v>
      </c>
      <c r="BF7" s="241"/>
      <c r="BG7" s="224" t="str">
        <f>+CG20</f>
        <v>休泊ＦＣ</v>
      </c>
      <c r="BH7" s="225"/>
      <c r="BI7" s="225"/>
      <c r="BJ7" s="225"/>
      <c r="BK7" s="225"/>
      <c r="BL7" s="225"/>
      <c r="BM7" s="239"/>
      <c r="BN7" s="240">
        <v>16</v>
      </c>
      <c r="BO7" s="241"/>
      <c r="BP7" s="271" t="str">
        <f>+CG21</f>
        <v>三俣サッカー　　　　　　スポーツ少年団</v>
      </c>
      <c r="BQ7" s="272"/>
      <c r="BR7" s="272"/>
      <c r="BS7" s="272"/>
      <c r="BT7" s="272"/>
      <c r="BU7" s="272"/>
      <c r="BV7" s="273"/>
      <c r="BX7" s="66"/>
      <c r="BY7" s="66"/>
      <c r="BZ7" s="66"/>
      <c r="CA7" s="56"/>
      <c r="CB7" s="56"/>
      <c r="CC7" s="56"/>
      <c r="CD7" s="56"/>
      <c r="CE7" s="56"/>
      <c r="CF7" s="55">
        <v>2</v>
      </c>
      <c r="CG7" s="139" t="s">
        <v>19</v>
      </c>
      <c r="CH7" s="9">
        <v>2</v>
      </c>
      <c r="CI7" s="139" t="s">
        <v>72</v>
      </c>
    </row>
    <row r="8" spans="3:88" ht="33.75" customHeight="1">
      <c r="C8" s="279">
        <v>17</v>
      </c>
      <c r="D8" s="241"/>
      <c r="E8" s="229" t="str">
        <f>+CG22</f>
        <v>新里中央ＦＣ</v>
      </c>
      <c r="F8" s="230"/>
      <c r="G8" s="230"/>
      <c r="H8" s="230"/>
      <c r="I8" s="230"/>
      <c r="J8" s="230"/>
      <c r="K8" s="231"/>
      <c r="L8" s="240">
        <v>18</v>
      </c>
      <c r="M8" s="241"/>
      <c r="N8" s="224" t="str">
        <f>+CG23</f>
        <v>ＦＣリベルティ</v>
      </c>
      <c r="O8" s="226"/>
      <c r="P8" s="226"/>
      <c r="Q8" s="226"/>
      <c r="R8" s="226"/>
      <c r="S8" s="226"/>
      <c r="T8" s="227"/>
      <c r="U8" s="240">
        <v>19</v>
      </c>
      <c r="V8" s="241"/>
      <c r="W8" s="235" t="str">
        <f>+CG24</f>
        <v>粕川コリエンテジュニア</v>
      </c>
      <c r="X8" s="236"/>
      <c r="Y8" s="236"/>
      <c r="Z8" s="236"/>
      <c r="AA8" s="236"/>
      <c r="AB8" s="298"/>
      <c r="AC8" s="299"/>
      <c r="AD8" s="240">
        <v>20</v>
      </c>
      <c r="AE8" s="241"/>
      <c r="AF8" s="224" t="str">
        <f>+CG25</f>
        <v>ＦＣ九合</v>
      </c>
      <c r="AG8" s="225"/>
      <c r="AH8" s="225"/>
      <c r="AI8" s="225"/>
      <c r="AJ8" s="226"/>
      <c r="AK8" s="226"/>
      <c r="AL8" s="227"/>
      <c r="AM8" s="240">
        <v>21</v>
      </c>
      <c r="AN8" s="241"/>
      <c r="AO8" s="224" t="str">
        <f>+CG26</f>
        <v>新里北小ＦＣ</v>
      </c>
      <c r="AP8" s="225"/>
      <c r="AQ8" s="225"/>
      <c r="AR8" s="225"/>
      <c r="AS8" s="225"/>
      <c r="AT8" s="226"/>
      <c r="AU8" s="227"/>
      <c r="AV8" s="240">
        <v>22</v>
      </c>
      <c r="AW8" s="241"/>
      <c r="AX8" s="224" t="str">
        <f>+CG27</f>
        <v>新里東小ＦＣ</v>
      </c>
      <c r="AY8" s="225"/>
      <c r="AZ8" s="225"/>
      <c r="BA8" s="225"/>
      <c r="BB8" s="225"/>
      <c r="BC8" s="226"/>
      <c r="BD8" s="227"/>
      <c r="BE8" s="240">
        <v>23</v>
      </c>
      <c r="BF8" s="241"/>
      <c r="BG8" s="235" t="str">
        <f>+CG28</f>
        <v>桐生ユナイテッドＦＣ　Ｕ－１２</v>
      </c>
      <c r="BH8" s="236"/>
      <c r="BI8" s="236"/>
      <c r="BJ8" s="236"/>
      <c r="BK8" s="236"/>
      <c r="BL8" s="237"/>
      <c r="BM8" s="238"/>
      <c r="BN8" s="240">
        <v>24</v>
      </c>
      <c r="BO8" s="241"/>
      <c r="BP8" s="286" t="str">
        <f>+CG29</f>
        <v>FCフェニックス　館林</v>
      </c>
      <c r="BQ8" s="287"/>
      <c r="BR8" s="287"/>
      <c r="BS8" s="287"/>
      <c r="BT8" s="287"/>
      <c r="BU8" s="287"/>
      <c r="BV8" s="288"/>
      <c r="BX8" s="64"/>
      <c r="BY8" s="67"/>
      <c r="BZ8" s="289"/>
      <c r="CA8" s="289"/>
      <c r="CB8" s="289"/>
      <c r="CC8" s="54"/>
      <c r="CD8" s="54"/>
      <c r="CE8" s="54"/>
      <c r="CF8" s="55">
        <v>3</v>
      </c>
      <c r="CG8" s="141" t="s">
        <v>212</v>
      </c>
      <c r="CH8" s="9">
        <v>3</v>
      </c>
      <c r="CI8" s="139" t="s">
        <v>202</v>
      </c>
      <c r="CJ8" s="57"/>
    </row>
    <row r="9" spans="3:88" ht="33.75" customHeight="1" thickBot="1">
      <c r="C9" s="293">
        <v>25</v>
      </c>
      <c r="D9" s="294"/>
      <c r="E9" s="232" t="str">
        <f>+CG30</f>
        <v>桐生広沢ＦＣ</v>
      </c>
      <c r="F9" s="233"/>
      <c r="G9" s="233"/>
      <c r="H9" s="233"/>
      <c r="I9" s="233"/>
      <c r="J9" s="233"/>
      <c r="K9" s="234"/>
      <c r="L9" s="295">
        <v>26</v>
      </c>
      <c r="M9" s="294"/>
      <c r="N9" s="262" t="str">
        <f>+CG31</f>
        <v>桐生西ＦＣ</v>
      </c>
      <c r="O9" s="263"/>
      <c r="P9" s="263"/>
      <c r="Q9" s="263"/>
      <c r="R9" s="263"/>
      <c r="S9" s="263"/>
      <c r="T9" s="264"/>
      <c r="U9" s="295">
        <v>27</v>
      </c>
      <c r="V9" s="294"/>
      <c r="W9" s="301" t="str">
        <f>+CG32</f>
        <v>佐波東サッカー　　　　スポーツ少年団</v>
      </c>
      <c r="X9" s="302"/>
      <c r="Y9" s="302"/>
      <c r="Z9" s="302"/>
      <c r="AA9" s="302"/>
      <c r="AB9" s="303"/>
      <c r="AC9" s="304"/>
      <c r="AD9" s="295">
        <v>28</v>
      </c>
      <c r="AE9" s="294"/>
      <c r="AF9" s="232" t="str">
        <f>+CG33</f>
        <v>赤城マイオール　ＦＣ</v>
      </c>
      <c r="AG9" s="233"/>
      <c r="AH9" s="233"/>
      <c r="AI9" s="233"/>
      <c r="AJ9" s="233"/>
      <c r="AK9" s="233"/>
      <c r="AL9" s="234"/>
      <c r="AM9" s="295">
        <v>29</v>
      </c>
      <c r="AN9" s="294"/>
      <c r="AO9" s="262" t="str">
        <f>+CG34</f>
        <v>桐生境野ＦＣ</v>
      </c>
      <c r="AP9" s="263"/>
      <c r="AQ9" s="263"/>
      <c r="AR9" s="263"/>
      <c r="AS9" s="263"/>
      <c r="AT9" s="263"/>
      <c r="AU9" s="264"/>
      <c r="AV9" s="295">
        <v>30</v>
      </c>
      <c r="AW9" s="294"/>
      <c r="AX9" s="244" t="str">
        <f>+CG35</f>
        <v>川内ＦＣ</v>
      </c>
      <c r="AY9" s="244"/>
      <c r="AZ9" s="244"/>
      <c r="BA9" s="244"/>
      <c r="BB9" s="244"/>
      <c r="BC9" s="244"/>
      <c r="BD9" s="244"/>
      <c r="BE9" s="295">
        <v>31</v>
      </c>
      <c r="BF9" s="294"/>
      <c r="BG9" s="244" t="str">
        <f>+CG36</f>
        <v>金太郎ＪＦＣ</v>
      </c>
      <c r="BH9" s="244"/>
      <c r="BI9" s="244"/>
      <c r="BJ9" s="244"/>
      <c r="BK9" s="244"/>
      <c r="BL9" s="244"/>
      <c r="BM9" s="244"/>
      <c r="BN9" s="295">
        <v>32</v>
      </c>
      <c r="BO9" s="294"/>
      <c r="BP9" s="244" t="str">
        <f>+CG37</f>
        <v>赤見ＦＣ</v>
      </c>
      <c r="BQ9" s="244"/>
      <c r="BR9" s="244"/>
      <c r="BS9" s="244"/>
      <c r="BT9" s="244"/>
      <c r="BU9" s="244"/>
      <c r="BV9" s="290"/>
      <c r="BX9" s="68"/>
      <c r="BY9" s="68"/>
      <c r="BZ9" s="68"/>
      <c r="CA9" s="30"/>
      <c r="CB9" s="30"/>
      <c r="CC9" s="30"/>
      <c r="CD9" s="30"/>
      <c r="CE9" s="30"/>
      <c r="CF9" s="55">
        <v>4</v>
      </c>
      <c r="CG9" s="142" t="s">
        <v>219</v>
      </c>
      <c r="CH9" s="9">
        <v>4</v>
      </c>
      <c r="CI9" s="139" t="s">
        <v>73</v>
      </c>
      <c r="CJ9" s="57"/>
    </row>
    <row r="10" spans="3:88" ht="27.75" customHeight="1">
      <c r="C10" s="95"/>
      <c r="D10" s="95"/>
      <c r="E10" s="96"/>
      <c r="F10" s="96"/>
      <c r="G10" s="96"/>
      <c r="H10" s="96"/>
      <c r="I10" s="96"/>
      <c r="J10" s="96"/>
      <c r="K10" s="96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7"/>
      <c r="AC10" s="97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6"/>
      <c r="AY10" s="96"/>
      <c r="AZ10" s="96"/>
      <c r="BA10" s="96"/>
      <c r="BB10" s="96"/>
      <c r="BC10" s="96"/>
      <c r="BD10" s="96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7"/>
      <c r="BV10" s="97"/>
      <c r="BX10" s="68"/>
      <c r="BY10" s="68"/>
      <c r="BZ10" s="68"/>
      <c r="CA10" s="30"/>
      <c r="CB10" s="30"/>
      <c r="CC10" s="30"/>
      <c r="CD10" s="30"/>
      <c r="CE10" s="30"/>
      <c r="CF10" s="55">
        <v>5</v>
      </c>
      <c r="CG10" s="139" t="s">
        <v>20</v>
      </c>
      <c r="CH10" s="9">
        <v>5</v>
      </c>
      <c r="CI10" s="139" t="s">
        <v>203</v>
      </c>
      <c r="CJ10" s="57"/>
    </row>
    <row r="11" spans="3:88" ht="27.75" customHeight="1">
      <c r="C11" s="95"/>
      <c r="D11" s="95"/>
      <c r="E11" s="96"/>
      <c r="F11" s="96"/>
      <c r="G11" s="96"/>
      <c r="H11" s="96"/>
      <c r="I11" s="96"/>
      <c r="J11" s="96"/>
      <c r="K11" s="96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7"/>
      <c r="AC11" s="97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6"/>
      <c r="AY11" s="96"/>
      <c r="AZ11" s="96"/>
      <c r="BA11" s="96"/>
      <c r="BB11" s="96"/>
      <c r="BC11" s="96"/>
      <c r="BD11" s="96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7"/>
      <c r="BV11" s="97"/>
      <c r="BX11" s="68"/>
      <c r="BY11" s="68"/>
      <c r="BZ11" s="68"/>
      <c r="CA11" s="30"/>
      <c r="CB11" s="30"/>
      <c r="CC11" s="30"/>
      <c r="CD11" s="30"/>
      <c r="CE11" s="30"/>
      <c r="CF11" s="55">
        <v>6</v>
      </c>
      <c r="CG11" s="139" t="s">
        <v>206</v>
      </c>
      <c r="CH11" s="9">
        <v>6</v>
      </c>
      <c r="CI11" s="139" t="s">
        <v>204</v>
      </c>
      <c r="CJ11" s="57"/>
    </row>
    <row r="12" spans="3:88" ht="27.75" customHeight="1">
      <c r="C12" s="297" t="s">
        <v>222</v>
      </c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6"/>
      <c r="AY12" s="96"/>
      <c r="AZ12" s="96"/>
      <c r="BA12" s="96"/>
      <c r="BB12" s="96"/>
      <c r="BC12" s="96"/>
      <c r="BD12" s="96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7"/>
      <c r="BV12" s="97"/>
      <c r="BX12" s="68"/>
      <c r="BY12" s="68"/>
      <c r="BZ12" s="68"/>
      <c r="CA12" s="30"/>
      <c r="CB12" s="30"/>
      <c r="CC12" s="30"/>
      <c r="CD12" s="30"/>
      <c r="CE12" s="30"/>
      <c r="CF12" s="55">
        <v>7</v>
      </c>
      <c r="CG12" s="141" t="s">
        <v>213</v>
      </c>
      <c r="CH12" s="9">
        <v>7</v>
      </c>
      <c r="CI12" s="139" t="s">
        <v>205</v>
      </c>
      <c r="CJ12" s="57"/>
    </row>
    <row r="13" spans="3:88" ht="27.75" customHeight="1">
      <c r="C13" s="95"/>
      <c r="D13" s="95"/>
      <c r="E13" s="96"/>
      <c r="F13" s="96"/>
      <c r="G13" s="96"/>
      <c r="H13" s="96"/>
      <c r="I13" s="96"/>
      <c r="J13" s="96"/>
      <c r="K13" s="96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7"/>
      <c r="AC13" s="97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6"/>
      <c r="AY13" s="96"/>
      <c r="AZ13" s="96"/>
      <c r="BA13" s="96"/>
      <c r="BB13" s="96"/>
      <c r="BC13" s="96"/>
      <c r="BD13" s="96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7"/>
      <c r="BV13" s="97"/>
      <c r="BX13" s="68"/>
      <c r="BY13" s="68"/>
      <c r="BZ13" s="68"/>
      <c r="CA13" s="30"/>
      <c r="CB13" s="30"/>
      <c r="CC13" s="30"/>
      <c r="CD13" s="30"/>
      <c r="CE13" s="30"/>
      <c r="CF13" s="55">
        <v>8</v>
      </c>
      <c r="CG13" s="141" t="s">
        <v>211</v>
      </c>
      <c r="CH13" s="9">
        <v>8</v>
      </c>
      <c r="CI13" s="139" t="s">
        <v>206</v>
      </c>
      <c r="CJ13" s="57"/>
    </row>
    <row r="14" spans="1:88" s="133" customFormat="1" ht="27.75" customHeight="1">
      <c r="A14" s="296" t="s">
        <v>17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49"/>
      <c r="CB14" s="49"/>
      <c r="CC14" s="49"/>
      <c r="CD14" s="49"/>
      <c r="CE14" s="49"/>
      <c r="CF14" s="55">
        <v>9</v>
      </c>
      <c r="CG14" s="139" t="s">
        <v>202</v>
      </c>
      <c r="CH14" s="9">
        <v>9</v>
      </c>
      <c r="CI14" s="139" t="s">
        <v>19</v>
      </c>
      <c r="CJ14" s="57"/>
    </row>
    <row r="15" spans="2:88" ht="27.75" customHeight="1">
      <c r="B15" s="291" t="s">
        <v>223</v>
      </c>
      <c r="C15" s="291"/>
      <c r="D15" s="291"/>
      <c r="E15" s="300" t="s">
        <v>18</v>
      </c>
      <c r="F15" s="221"/>
      <c r="G15" s="221"/>
      <c r="H15" s="221"/>
      <c r="I15" s="221"/>
      <c r="J15" s="221"/>
      <c r="K15" s="221"/>
      <c r="L15" s="221"/>
      <c r="M15" s="222"/>
      <c r="N15" s="247" t="str">
        <f>+G16</f>
        <v>新桐生ジュニオール</v>
      </c>
      <c r="O15" s="247"/>
      <c r="P15" s="247"/>
      <c r="Q15" s="247"/>
      <c r="R15" s="247"/>
      <c r="S15" s="247"/>
      <c r="T15" s="247"/>
      <c r="U15" s="247" t="str">
        <f>+G17</f>
        <v>ＦＣ桐生</v>
      </c>
      <c r="V15" s="247"/>
      <c r="W15" s="247"/>
      <c r="X15" s="247"/>
      <c r="Y15" s="247"/>
      <c r="Z15" s="247"/>
      <c r="AA15" s="247"/>
      <c r="AB15" s="247" t="str">
        <f>+G18</f>
        <v>藪塚ＦＣ</v>
      </c>
      <c r="AC15" s="247"/>
      <c r="AD15" s="247"/>
      <c r="AE15" s="247"/>
      <c r="AF15" s="247"/>
      <c r="AG15" s="247"/>
      <c r="AH15" s="247"/>
      <c r="AI15" s="247" t="str">
        <f>+G19</f>
        <v>ＦＣ古河二</v>
      </c>
      <c r="AJ15" s="247"/>
      <c r="AK15" s="247"/>
      <c r="AL15" s="247"/>
      <c r="AM15" s="247"/>
      <c r="AN15" s="247"/>
      <c r="AO15" s="247"/>
      <c r="AP15" s="282" t="s">
        <v>86</v>
      </c>
      <c r="AQ15" s="282"/>
      <c r="AR15" s="282"/>
      <c r="AS15" s="282"/>
      <c r="AT15" s="282" t="s">
        <v>1</v>
      </c>
      <c r="AU15" s="282"/>
      <c r="AV15" s="282"/>
      <c r="AW15" s="282"/>
      <c r="AX15" s="282" t="s">
        <v>6</v>
      </c>
      <c r="AY15" s="282"/>
      <c r="AZ15" s="282"/>
      <c r="BA15" s="282"/>
      <c r="BB15" s="282" t="s">
        <v>7</v>
      </c>
      <c r="BC15" s="282"/>
      <c r="BD15" s="282"/>
      <c r="BE15" s="282"/>
      <c r="BF15" s="282" t="s">
        <v>2</v>
      </c>
      <c r="BG15" s="282"/>
      <c r="BH15" s="282"/>
      <c r="BI15" s="282"/>
      <c r="BJ15" s="127"/>
      <c r="BK15" s="92"/>
      <c r="BL15" s="242" t="s">
        <v>2</v>
      </c>
      <c r="BM15" s="242"/>
      <c r="BN15" s="242"/>
      <c r="BO15" s="242"/>
      <c r="BP15" s="281" t="s">
        <v>192</v>
      </c>
      <c r="BQ15" s="281"/>
      <c r="BR15" s="281"/>
      <c r="BS15" s="281"/>
      <c r="BT15" s="281"/>
      <c r="BU15" s="281"/>
      <c r="BV15" s="281"/>
      <c r="BW15" s="130"/>
      <c r="BX15" s="130"/>
      <c r="BY15" s="130"/>
      <c r="CA15" s="54"/>
      <c r="CB15" s="54"/>
      <c r="CC15" s="54"/>
      <c r="CD15" s="54"/>
      <c r="CE15" s="54"/>
      <c r="CF15" s="55">
        <v>10</v>
      </c>
      <c r="CG15" s="139" t="s">
        <v>73</v>
      </c>
      <c r="CH15" s="9">
        <v>10</v>
      </c>
      <c r="CI15" s="139" t="s">
        <v>207</v>
      </c>
      <c r="CJ15" s="57"/>
    </row>
    <row r="16" spans="2:88" ht="28.5" customHeight="1">
      <c r="B16" s="282">
        <v>1</v>
      </c>
      <c r="C16" s="282"/>
      <c r="D16" s="282"/>
      <c r="E16" s="248" t="s">
        <v>42</v>
      </c>
      <c r="F16" s="249"/>
      <c r="G16" s="250" t="str">
        <f>+E6</f>
        <v>新桐生ジュニオール</v>
      </c>
      <c r="H16" s="251"/>
      <c r="I16" s="251"/>
      <c r="J16" s="251"/>
      <c r="K16" s="251"/>
      <c r="L16" s="251"/>
      <c r="M16" s="252"/>
      <c r="N16" s="223"/>
      <c r="O16" s="223"/>
      <c r="P16" s="223"/>
      <c r="Q16" s="223"/>
      <c r="R16" s="223"/>
      <c r="S16" s="223"/>
      <c r="T16" s="223"/>
      <c r="U16" s="219" t="str">
        <f>+'ユーユー広場'!K13</f>
        <v>○</v>
      </c>
      <c r="V16" s="220"/>
      <c r="W16" s="221">
        <f>+'ユーユー広場'!J13</f>
        <v>5</v>
      </c>
      <c r="X16" s="221"/>
      <c r="Y16" s="147" t="s">
        <v>196</v>
      </c>
      <c r="Z16" s="221">
        <f>+'ユーユー広場'!L13</f>
        <v>1</v>
      </c>
      <c r="AA16" s="222"/>
      <c r="AB16" s="219" t="str">
        <f>+'ユーユー広場'!N13</f>
        <v>○</v>
      </c>
      <c r="AC16" s="220"/>
      <c r="AD16" s="221">
        <f>+'ユーユー広場'!M13</f>
        <v>7</v>
      </c>
      <c r="AE16" s="221"/>
      <c r="AF16" s="147" t="s">
        <v>196</v>
      </c>
      <c r="AG16" s="221">
        <f>+'ユーユー広場'!O13</f>
        <v>0</v>
      </c>
      <c r="AH16" s="222"/>
      <c r="AI16" s="219" t="str">
        <f>+'ユーユー広場'!Q13</f>
        <v>○</v>
      </c>
      <c r="AJ16" s="220"/>
      <c r="AK16" s="221">
        <f>+'ユーユー広場'!P13</f>
        <v>6</v>
      </c>
      <c r="AL16" s="221"/>
      <c r="AM16" s="147" t="s">
        <v>196</v>
      </c>
      <c r="AN16" s="221">
        <f>+'ユーユー広場'!R13</f>
        <v>1</v>
      </c>
      <c r="AO16" s="222"/>
      <c r="AP16" s="245">
        <v>9</v>
      </c>
      <c r="AQ16" s="245"/>
      <c r="AR16" s="245"/>
      <c r="AS16" s="245"/>
      <c r="AT16" s="245">
        <f>+W16+AD16+AK16</f>
        <v>18</v>
      </c>
      <c r="AU16" s="245"/>
      <c r="AV16" s="245"/>
      <c r="AW16" s="245"/>
      <c r="AX16" s="245">
        <f>+Z16+AG16+AN16</f>
        <v>2</v>
      </c>
      <c r="AY16" s="245"/>
      <c r="AZ16" s="245"/>
      <c r="BA16" s="245"/>
      <c r="BB16" s="245">
        <f>+AT16-AX16</f>
        <v>16</v>
      </c>
      <c r="BC16" s="245"/>
      <c r="BD16" s="245"/>
      <c r="BE16" s="245"/>
      <c r="BF16" s="246">
        <v>1</v>
      </c>
      <c r="BG16" s="246"/>
      <c r="BH16" s="246"/>
      <c r="BI16" s="246"/>
      <c r="BJ16" s="128"/>
      <c r="BK16" s="129"/>
      <c r="BL16" s="242" t="s">
        <v>57</v>
      </c>
      <c r="BM16" s="242"/>
      <c r="BN16" s="242"/>
      <c r="BO16" s="242"/>
      <c r="BP16" s="283" t="str">
        <f>+G16</f>
        <v>新桐生ジュニオール</v>
      </c>
      <c r="BQ16" s="283"/>
      <c r="BR16" s="283"/>
      <c r="BS16" s="283"/>
      <c r="BT16" s="283"/>
      <c r="BU16" s="283"/>
      <c r="BV16" s="283"/>
      <c r="BW16" s="67"/>
      <c r="BX16" s="120"/>
      <c r="BY16" s="120"/>
      <c r="CA16" s="54"/>
      <c r="CB16" s="54"/>
      <c r="CC16" s="54"/>
      <c r="CD16" s="54"/>
      <c r="CE16" s="54"/>
      <c r="CF16" s="55">
        <v>11</v>
      </c>
      <c r="CG16" s="142" t="s">
        <v>263</v>
      </c>
      <c r="CH16" s="9">
        <v>11</v>
      </c>
      <c r="CI16" s="139" t="s">
        <v>208</v>
      </c>
      <c r="CJ16" s="57"/>
    </row>
    <row r="17" spans="2:88" ht="27.75" customHeight="1">
      <c r="B17" s="282">
        <v>2</v>
      </c>
      <c r="C17" s="282"/>
      <c r="D17" s="282"/>
      <c r="E17" s="248" t="s">
        <v>44</v>
      </c>
      <c r="F17" s="249"/>
      <c r="G17" s="306" t="str">
        <f>+N6</f>
        <v>ＦＣ桐生</v>
      </c>
      <c r="H17" s="307"/>
      <c r="I17" s="307"/>
      <c r="J17" s="307"/>
      <c r="K17" s="307"/>
      <c r="L17" s="307"/>
      <c r="M17" s="308"/>
      <c r="N17" s="219" t="str">
        <f>+'ユーユー広場'!H15</f>
        <v>●</v>
      </c>
      <c r="O17" s="220"/>
      <c r="P17" s="221">
        <f>+'ユーユー広場'!G15</f>
        <v>1</v>
      </c>
      <c r="Q17" s="221"/>
      <c r="R17" s="147" t="s">
        <v>196</v>
      </c>
      <c r="S17" s="221">
        <f>+'ユーユー広場'!I15</f>
        <v>5</v>
      </c>
      <c r="T17" s="222"/>
      <c r="U17" s="223"/>
      <c r="V17" s="223"/>
      <c r="W17" s="223"/>
      <c r="X17" s="223"/>
      <c r="Y17" s="223"/>
      <c r="Z17" s="223"/>
      <c r="AA17" s="223"/>
      <c r="AB17" s="219" t="str">
        <f>+'ユーユー広場'!N15</f>
        <v>●</v>
      </c>
      <c r="AC17" s="220"/>
      <c r="AD17" s="221">
        <f>+'ユーユー広場'!M15</f>
        <v>1</v>
      </c>
      <c r="AE17" s="221"/>
      <c r="AF17" s="147" t="s">
        <v>196</v>
      </c>
      <c r="AG17" s="221">
        <f>+'ユーユー広場'!O15</f>
        <v>3</v>
      </c>
      <c r="AH17" s="222"/>
      <c r="AI17" s="219" t="str">
        <f>+'ユーユー広場'!Q15</f>
        <v>○</v>
      </c>
      <c r="AJ17" s="220"/>
      <c r="AK17" s="221">
        <f>+'ユーユー広場'!P15</f>
        <v>2</v>
      </c>
      <c r="AL17" s="221"/>
      <c r="AM17" s="147" t="s">
        <v>196</v>
      </c>
      <c r="AN17" s="221">
        <f>+'ユーユー広場'!R15</f>
        <v>1</v>
      </c>
      <c r="AO17" s="222"/>
      <c r="AP17" s="245">
        <v>3</v>
      </c>
      <c r="AQ17" s="245"/>
      <c r="AR17" s="245"/>
      <c r="AS17" s="245"/>
      <c r="AT17" s="245">
        <f>+P17+AD17+AK17</f>
        <v>4</v>
      </c>
      <c r="AU17" s="245"/>
      <c r="AV17" s="245"/>
      <c r="AW17" s="245"/>
      <c r="AX17" s="245">
        <f>+S17+AG17+AN17</f>
        <v>9</v>
      </c>
      <c r="AY17" s="245"/>
      <c r="AZ17" s="245"/>
      <c r="BA17" s="245"/>
      <c r="BB17" s="245">
        <f>+AT17-AX17</f>
        <v>-5</v>
      </c>
      <c r="BC17" s="245"/>
      <c r="BD17" s="245"/>
      <c r="BE17" s="245"/>
      <c r="BF17" s="305">
        <v>3</v>
      </c>
      <c r="BG17" s="305"/>
      <c r="BH17" s="305"/>
      <c r="BI17" s="305"/>
      <c r="BJ17" s="128"/>
      <c r="BK17" s="129"/>
      <c r="BL17" s="242" t="s">
        <v>58</v>
      </c>
      <c r="BM17" s="242"/>
      <c r="BN17" s="242"/>
      <c r="BO17" s="242"/>
      <c r="BP17" s="285" t="str">
        <f>+G18</f>
        <v>藪塚ＦＣ</v>
      </c>
      <c r="BQ17" s="285"/>
      <c r="BR17" s="285"/>
      <c r="BS17" s="285"/>
      <c r="BT17" s="285"/>
      <c r="BU17" s="285"/>
      <c r="BV17" s="285"/>
      <c r="BW17" s="120"/>
      <c r="BX17" s="120"/>
      <c r="BY17" s="120"/>
      <c r="CA17" s="49"/>
      <c r="CB17" s="49"/>
      <c r="CC17" s="49"/>
      <c r="CD17" s="49"/>
      <c r="CE17" s="49"/>
      <c r="CF17" s="55">
        <v>12</v>
      </c>
      <c r="CG17" s="142" t="s">
        <v>218</v>
      </c>
      <c r="CH17" s="9">
        <v>12</v>
      </c>
      <c r="CI17" s="139" t="s">
        <v>20</v>
      </c>
      <c r="CJ17" s="57"/>
    </row>
    <row r="18" spans="2:88" ht="27.75" customHeight="1">
      <c r="B18" s="282">
        <v>3</v>
      </c>
      <c r="C18" s="282"/>
      <c r="D18" s="282"/>
      <c r="E18" s="248" t="s">
        <v>3</v>
      </c>
      <c r="F18" s="249"/>
      <c r="G18" s="309" t="str">
        <f>+W6</f>
        <v>藪塚ＦＣ</v>
      </c>
      <c r="H18" s="310"/>
      <c r="I18" s="310"/>
      <c r="J18" s="310"/>
      <c r="K18" s="310"/>
      <c r="L18" s="310"/>
      <c r="M18" s="311"/>
      <c r="N18" s="219" t="str">
        <f>+'ユーユー広場'!H17</f>
        <v>●</v>
      </c>
      <c r="O18" s="220"/>
      <c r="P18" s="221">
        <f>+'ユーユー広場'!G17</f>
        <v>0</v>
      </c>
      <c r="Q18" s="221"/>
      <c r="R18" s="147" t="s">
        <v>196</v>
      </c>
      <c r="S18" s="221">
        <f>+'ユーユー広場'!I17</f>
        <v>7</v>
      </c>
      <c r="T18" s="222"/>
      <c r="U18" s="219" t="str">
        <f>+'ユーユー広場'!K17</f>
        <v>○</v>
      </c>
      <c r="V18" s="220"/>
      <c r="W18" s="221">
        <f>+'ユーユー広場'!J17</f>
        <v>3</v>
      </c>
      <c r="X18" s="221"/>
      <c r="Y18" s="147" t="s">
        <v>196</v>
      </c>
      <c r="Z18" s="221">
        <f>+'ユーユー広場'!L17</f>
        <v>1</v>
      </c>
      <c r="AA18" s="222"/>
      <c r="AB18" s="223"/>
      <c r="AC18" s="223"/>
      <c r="AD18" s="223"/>
      <c r="AE18" s="223"/>
      <c r="AF18" s="223"/>
      <c r="AG18" s="223"/>
      <c r="AH18" s="223"/>
      <c r="AI18" s="219" t="str">
        <f>+'ユーユー広場'!Q17</f>
        <v>○</v>
      </c>
      <c r="AJ18" s="220"/>
      <c r="AK18" s="221">
        <f>+'ユーユー広場'!P17</f>
        <v>3</v>
      </c>
      <c r="AL18" s="221"/>
      <c r="AM18" s="147" t="s">
        <v>196</v>
      </c>
      <c r="AN18" s="221">
        <f>+'ユーユー広場'!R17</f>
        <v>0</v>
      </c>
      <c r="AO18" s="222"/>
      <c r="AP18" s="245">
        <v>6</v>
      </c>
      <c r="AQ18" s="245"/>
      <c r="AR18" s="245"/>
      <c r="AS18" s="245"/>
      <c r="AT18" s="245">
        <f>+P18+W18+AK18</f>
        <v>6</v>
      </c>
      <c r="AU18" s="245"/>
      <c r="AV18" s="245"/>
      <c r="AW18" s="245"/>
      <c r="AX18" s="245">
        <f>+S18+Z18+AN18</f>
        <v>8</v>
      </c>
      <c r="AY18" s="245"/>
      <c r="AZ18" s="245"/>
      <c r="BA18" s="245"/>
      <c r="BB18" s="245">
        <f>+AT18-AX18</f>
        <v>-2</v>
      </c>
      <c r="BC18" s="245"/>
      <c r="BD18" s="245"/>
      <c r="BE18" s="245"/>
      <c r="BF18" s="292">
        <v>2</v>
      </c>
      <c r="BG18" s="292"/>
      <c r="BH18" s="292"/>
      <c r="BI18" s="292"/>
      <c r="BJ18" s="128"/>
      <c r="BK18" s="129"/>
      <c r="BL18" s="242" t="s">
        <v>59</v>
      </c>
      <c r="BM18" s="242"/>
      <c r="BN18" s="242"/>
      <c r="BO18" s="242"/>
      <c r="BP18" s="243" t="str">
        <f>+G17</f>
        <v>ＦＣ桐生</v>
      </c>
      <c r="BQ18" s="243"/>
      <c r="BR18" s="243"/>
      <c r="BS18" s="243"/>
      <c r="BT18" s="243"/>
      <c r="BU18" s="243"/>
      <c r="BV18" s="243"/>
      <c r="BW18" s="120"/>
      <c r="BX18" s="120"/>
      <c r="BY18" s="120"/>
      <c r="CA18" s="54"/>
      <c r="CB18" s="54"/>
      <c r="CC18" s="54"/>
      <c r="CD18" s="54"/>
      <c r="CE18" s="54"/>
      <c r="CF18" s="55">
        <v>13</v>
      </c>
      <c r="CG18" s="139" t="s">
        <v>205</v>
      </c>
      <c r="CH18" s="9">
        <v>13</v>
      </c>
      <c r="CI18" s="139" t="s">
        <v>21</v>
      </c>
      <c r="CJ18" s="57"/>
    </row>
    <row r="19" spans="2:88" ht="27.75" customHeight="1">
      <c r="B19" s="282">
        <v>4</v>
      </c>
      <c r="C19" s="282"/>
      <c r="D19" s="282"/>
      <c r="E19" s="248" t="s">
        <v>4</v>
      </c>
      <c r="F19" s="249"/>
      <c r="G19" s="265" t="str">
        <f>+AF6</f>
        <v>ＦＣ古河二</v>
      </c>
      <c r="H19" s="266"/>
      <c r="I19" s="266"/>
      <c r="J19" s="266"/>
      <c r="K19" s="266"/>
      <c r="L19" s="266"/>
      <c r="M19" s="267"/>
      <c r="N19" s="219" t="str">
        <f>+'ユーユー広場'!H19</f>
        <v>●</v>
      </c>
      <c r="O19" s="220"/>
      <c r="P19" s="221">
        <f>+'ユーユー広場'!G19</f>
        <v>1</v>
      </c>
      <c r="Q19" s="221"/>
      <c r="R19" s="147" t="s">
        <v>196</v>
      </c>
      <c r="S19" s="221">
        <f>+'ユーユー広場'!I19</f>
        <v>6</v>
      </c>
      <c r="T19" s="222"/>
      <c r="U19" s="219" t="str">
        <f>+'ユーユー広場'!K19</f>
        <v>●</v>
      </c>
      <c r="V19" s="220"/>
      <c r="W19" s="221">
        <f>+'ユーユー広場'!J19</f>
        <v>1</v>
      </c>
      <c r="X19" s="221"/>
      <c r="Y19" s="147" t="s">
        <v>196</v>
      </c>
      <c r="Z19" s="221">
        <f>+'ユーユー広場'!L19</f>
        <v>2</v>
      </c>
      <c r="AA19" s="222"/>
      <c r="AB19" s="219" t="str">
        <f>+'ユーユー広場'!N19</f>
        <v>●</v>
      </c>
      <c r="AC19" s="220"/>
      <c r="AD19" s="221">
        <f>+'ユーユー広場'!M19</f>
        <v>0</v>
      </c>
      <c r="AE19" s="221"/>
      <c r="AF19" s="147" t="s">
        <v>196</v>
      </c>
      <c r="AG19" s="221">
        <f>+'ユーユー広場'!O19</f>
        <v>3</v>
      </c>
      <c r="AH19" s="222"/>
      <c r="AI19" s="223"/>
      <c r="AJ19" s="223"/>
      <c r="AK19" s="223"/>
      <c r="AL19" s="223"/>
      <c r="AM19" s="223"/>
      <c r="AN19" s="223"/>
      <c r="AO19" s="223"/>
      <c r="AP19" s="245">
        <v>0</v>
      </c>
      <c r="AQ19" s="245"/>
      <c r="AR19" s="245"/>
      <c r="AS19" s="245"/>
      <c r="AT19" s="245">
        <f>+P19+W19+AD19</f>
        <v>2</v>
      </c>
      <c r="AU19" s="245"/>
      <c r="AV19" s="245"/>
      <c r="AW19" s="245"/>
      <c r="AX19" s="245">
        <f>+S19+Z19+AG19</f>
        <v>11</v>
      </c>
      <c r="AY19" s="245"/>
      <c r="AZ19" s="245"/>
      <c r="BA19" s="245"/>
      <c r="BB19" s="245">
        <f>+AT19-AX19</f>
        <v>-9</v>
      </c>
      <c r="BC19" s="245"/>
      <c r="BD19" s="245"/>
      <c r="BE19" s="245"/>
      <c r="BF19" s="284">
        <v>4</v>
      </c>
      <c r="BG19" s="284"/>
      <c r="BH19" s="284"/>
      <c r="BI19" s="284"/>
      <c r="BJ19" s="128"/>
      <c r="BK19" s="129"/>
      <c r="BL19" s="242" t="s">
        <v>60</v>
      </c>
      <c r="BM19" s="242"/>
      <c r="BN19" s="242"/>
      <c r="BO19" s="242"/>
      <c r="BP19" s="280" t="str">
        <f>+G19</f>
        <v>ＦＣ古河二</v>
      </c>
      <c r="BQ19" s="280"/>
      <c r="BR19" s="280"/>
      <c r="BS19" s="280"/>
      <c r="BT19" s="280"/>
      <c r="BU19" s="280"/>
      <c r="BV19" s="280"/>
      <c r="BW19" s="120"/>
      <c r="BX19" s="120"/>
      <c r="BY19" s="120"/>
      <c r="CA19" s="54"/>
      <c r="CB19" s="54"/>
      <c r="CC19" s="54"/>
      <c r="CD19" s="54"/>
      <c r="CE19" s="54"/>
      <c r="CF19" s="55">
        <v>14</v>
      </c>
      <c r="CG19" s="139" t="s">
        <v>72</v>
      </c>
      <c r="CH19" s="9">
        <v>14</v>
      </c>
      <c r="CI19" s="139" t="s">
        <v>273</v>
      </c>
      <c r="CJ19" s="57"/>
    </row>
    <row r="20" spans="3:88" ht="27.75" customHeight="1"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 t="s">
        <v>48</v>
      </c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CF20" s="55">
        <v>15</v>
      </c>
      <c r="CG20" s="141" t="s">
        <v>262</v>
      </c>
      <c r="CH20" s="9">
        <v>15</v>
      </c>
      <c r="CI20" s="139" t="s">
        <v>79</v>
      </c>
      <c r="CJ20" s="57"/>
    </row>
    <row r="21" spans="2:88" ht="27.75" customHeight="1">
      <c r="B21" s="291" t="s">
        <v>223</v>
      </c>
      <c r="C21" s="291"/>
      <c r="D21" s="291"/>
      <c r="E21" s="300" t="s">
        <v>165</v>
      </c>
      <c r="F21" s="221"/>
      <c r="G21" s="221"/>
      <c r="H21" s="221"/>
      <c r="I21" s="221"/>
      <c r="J21" s="221"/>
      <c r="K21" s="221"/>
      <c r="L21" s="221"/>
      <c r="M21" s="222"/>
      <c r="N21" s="247" t="str">
        <f>+G22</f>
        <v>相生ＦＣ</v>
      </c>
      <c r="O21" s="247"/>
      <c r="P21" s="247"/>
      <c r="Q21" s="247"/>
      <c r="R21" s="247"/>
      <c r="S21" s="247"/>
      <c r="T21" s="247"/>
      <c r="U21" s="247" t="str">
        <f>+G23</f>
        <v>菱ジュニアＳＣ</v>
      </c>
      <c r="V21" s="247"/>
      <c r="W21" s="247"/>
      <c r="X21" s="247"/>
      <c r="Y21" s="247"/>
      <c r="Z21" s="247"/>
      <c r="AA21" s="247"/>
      <c r="AB21" s="247" t="str">
        <f>+G24</f>
        <v>赤堀ＳＣジュニア</v>
      </c>
      <c r="AC21" s="247"/>
      <c r="AD21" s="247"/>
      <c r="AE21" s="247"/>
      <c r="AF21" s="247"/>
      <c r="AG21" s="247"/>
      <c r="AH21" s="247"/>
      <c r="AI21" s="247" t="str">
        <f>+G25</f>
        <v>毛里田ＪＦＣ</v>
      </c>
      <c r="AJ21" s="247"/>
      <c r="AK21" s="247"/>
      <c r="AL21" s="247"/>
      <c r="AM21" s="247"/>
      <c r="AN21" s="247"/>
      <c r="AO21" s="247"/>
      <c r="AP21" s="282" t="s">
        <v>86</v>
      </c>
      <c r="AQ21" s="282"/>
      <c r="AR21" s="282"/>
      <c r="AS21" s="282"/>
      <c r="AT21" s="282" t="s">
        <v>1</v>
      </c>
      <c r="AU21" s="282"/>
      <c r="AV21" s="282"/>
      <c r="AW21" s="282"/>
      <c r="AX21" s="282" t="s">
        <v>6</v>
      </c>
      <c r="AY21" s="282"/>
      <c r="AZ21" s="282"/>
      <c r="BA21" s="282"/>
      <c r="BB21" s="282" t="s">
        <v>7</v>
      </c>
      <c r="BC21" s="282"/>
      <c r="BD21" s="282"/>
      <c r="BE21" s="282"/>
      <c r="BF21" s="282" t="s">
        <v>2</v>
      </c>
      <c r="BG21" s="282"/>
      <c r="BH21" s="282"/>
      <c r="BI21" s="282"/>
      <c r="BJ21" s="127"/>
      <c r="BK21" s="92"/>
      <c r="BL21" s="242" t="s">
        <v>2</v>
      </c>
      <c r="BM21" s="242"/>
      <c r="BN21" s="242"/>
      <c r="BO21" s="242"/>
      <c r="BP21" s="281" t="s">
        <v>165</v>
      </c>
      <c r="BQ21" s="281"/>
      <c r="BR21" s="281"/>
      <c r="BS21" s="281"/>
      <c r="BT21" s="281"/>
      <c r="BU21" s="281"/>
      <c r="BV21" s="281"/>
      <c r="BW21" s="130"/>
      <c r="BX21" s="130"/>
      <c r="BY21" s="130"/>
      <c r="CA21" s="54"/>
      <c r="CB21" s="54"/>
      <c r="CC21" s="54"/>
      <c r="CD21" s="54"/>
      <c r="CE21" s="54"/>
      <c r="CF21" s="55">
        <v>16</v>
      </c>
      <c r="CG21" s="142" t="s">
        <v>266</v>
      </c>
      <c r="CH21" s="9">
        <v>16</v>
      </c>
      <c r="CI21" s="139" t="s">
        <v>209</v>
      </c>
      <c r="CJ21" s="57"/>
    </row>
    <row r="22" spans="2:88" ht="27.75" customHeight="1">
      <c r="B22" s="282">
        <v>5</v>
      </c>
      <c r="C22" s="282"/>
      <c r="D22" s="282"/>
      <c r="E22" s="248" t="s">
        <v>166</v>
      </c>
      <c r="F22" s="249"/>
      <c r="G22" s="265" t="str">
        <f>+AO6</f>
        <v>相生ＦＣ</v>
      </c>
      <c r="H22" s="266"/>
      <c r="I22" s="266"/>
      <c r="J22" s="266"/>
      <c r="K22" s="266"/>
      <c r="L22" s="266"/>
      <c r="M22" s="267"/>
      <c r="N22" s="223"/>
      <c r="O22" s="223"/>
      <c r="P22" s="223"/>
      <c r="Q22" s="223"/>
      <c r="R22" s="223"/>
      <c r="S22" s="223"/>
      <c r="T22" s="223"/>
      <c r="U22" s="219" t="str">
        <f>+'ユーユー広場'!K25</f>
        <v>●</v>
      </c>
      <c r="V22" s="220"/>
      <c r="W22" s="221">
        <f>+'ユーユー広場'!J25</f>
        <v>0</v>
      </c>
      <c r="X22" s="221"/>
      <c r="Y22" s="147" t="s">
        <v>196</v>
      </c>
      <c r="Z22" s="221">
        <f>+'ユーユー広場'!L25</f>
        <v>3</v>
      </c>
      <c r="AA22" s="222"/>
      <c r="AB22" s="219" t="str">
        <f>+'ユーユー広場'!N25</f>
        <v>●</v>
      </c>
      <c r="AC22" s="220"/>
      <c r="AD22" s="221">
        <f>+'ユーユー広場'!M25</f>
        <v>0</v>
      </c>
      <c r="AE22" s="221"/>
      <c r="AF22" s="147" t="s">
        <v>196</v>
      </c>
      <c r="AG22" s="221">
        <f>+'ユーユー広場'!O25</f>
        <v>9</v>
      </c>
      <c r="AH22" s="222"/>
      <c r="AI22" s="219" t="str">
        <f>+'ユーユー広場'!Q25</f>
        <v>●</v>
      </c>
      <c r="AJ22" s="220"/>
      <c r="AK22" s="221">
        <f>+'ユーユー広場'!P25</f>
        <v>5</v>
      </c>
      <c r="AL22" s="221"/>
      <c r="AM22" s="147" t="s">
        <v>196</v>
      </c>
      <c r="AN22" s="221">
        <f>+'ユーユー広場'!R25</f>
        <v>8</v>
      </c>
      <c r="AO22" s="222"/>
      <c r="AP22" s="245">
        <v>0</v>
      </c>
      <c r="AQ22" s="245"/>
      <c r="AR22" s="245"/>
      <c r="AS22" s="245"/>
      <c r="AT22" s="245">
        <f>+W22+AD22+AK22</f>
        <v>5</v>
      </c>
      <c r="AU22" s="245"/>
      <c r="AV22" s="245"/>
      <c r="AW22" s="245"/>
      <c r="AX22" s="245">
        <f>+Z22+AG22+AN22</f>
        <v>20</v>
      </c>
      <c r="AY22" s="245"/>
      <c r="AZ22" s="245"/>
      <c r="BA22" s="245"/>
      <c r="BB22" s="245">
        <f>+AT22-AX22</f>
        <v>-15</v>
      </c>
      <c r="BC22" s="245"/>
      <c r="BD22" s="245"/>
      <c r="BE22" s="245"/>
      <c r="BF22" s="284">
        <v>4</v>
      </c>
      <c r="BG22" s="284"/>
      <c r="BH22" s="284"/>
      <c r="BI22" s="284"/>
      <c r="BJ22" s="128"/>
      <c r="BK22" s="129"/>
      <c r="BL22" s="242" t="s">
        <v>57</v>
      </c>
      <c r="BM22" s="242"/>
      <c r="BN22" s="242"/>
      <c r="BO22" s="242"/>
      <c r="BP22" s="283" t="str">
        <f>+G24</f>
        <v>赤堀ＳＣジュニア</v>
      </c>
      <c r="BQ22" s="283"/>
      <c r="BR22" s="283"/>
      <c r="BS22" s="283"/>
      <c r="BT22" s="283"/>
      <c r="BU22" s="283"/>
      <c r="BV22" s="283"/>
      <c r="BW22" s="67"/>
      <c r="BX22" s="120"/>
      <c r="BY22" s="120"/>
      <c r="CA22" s="54"/>
      <c r="CB22" s="54"/>
      <c r="CC22" s="54"/>
      <c r="CD22" s="54"/>
      <c r="CE22" s="54"/>
      <c r="CF22" s="55">
        <v>17</v>
      </c>
      <c r="CG22" s="139" t="s">
        <v>203</v>
      </c>
      <c r="CH22" s="9">
        <v>17</v>
      </c>
      <c r="CI22" s="139" t="s">
        <v>210</v>
      </c>
      <c r="CJ22" s="57"/>
    </row>
    <row r="23" spans="2:88" ht="27.75" customHeight="1">
      <c r="B23" s="282">
        <v>6</v>
      </c>
      <c r="C23" s="282"/>
      <c r="D23" s="282"/>
      <c r="E23" s="248" t="s">
        <v>50</v>
      </c>
      <c r="F23" s="249"/>
      <c r="G23" s="309" t="str">
        <f>+AX6</f>
        <v>菱ジュニアＳＣ</v>
      </c>
      <c r="H23" s="310"/>
      <c r="I23" s="310"/>
      <c r="J23" s="310"/>
      <c r="K23" s="310"/>
      <c r="L23" s="310"/>
      <c r="M23" s="311"/>
      <c r="N23" s="219" t="str">
        <f>+'ユーユー広場'!H27</f>
        <v>○</v>
      </c>
      <c r="O23" s="220"/>
      <c r="P23" s="221">
        <f>+'ユーユー広場'!G27</f>
        <v>3</v>
      </c>
      <c r="Q23" s="221"/>
      <c r="R23" s="147" t="s">
        <v>196</v>
      </c>
      <c r="S23" s="221">
        <f>+'ユーユー広場'!I27</f>
        <v>0</v>
      </c>
      <c r="T23" s="222"/>
      <c r="U23" s="223"/>
      <c r="V23" s="223"/>
      <c r="W23" s="223"/>
      <c r="X23" s="223"/>
      <c r="Y23" s="223"/>
      <c r="Z23" s="223"/>
      <c r="AA23" s="223"/>
      <c r="AB23" s="219" t="str">
        <f>+'ユーユー広場'!N27</f>
        <v>●</v>
      </c>
      <c r="AC23" s="220"/>
      <c r="AD23" s="221">
        <f>+'ユーユー広場'!M27</f>
        <v>0</v>
      </c>
      <c r="AE23" s="221"/>
      <c r="AF23" s="147" t="s">
        <v>196</v>
      </c>
      <c r="AG23" s="221">
        <f>+'ユーユー広場'!O27</f>
        <v>4</v>
      </c>
      <c r="AH23" s="222"/>
      <c r="AI23" s="219" t="str">
        <f>+'ユーユー広場'!Q27</f>
        <v>○</v>
      </c>
      <c r="AJ23" s="220"/>
      <c r="AK23" s="221">
        <f>+'ユーユー広場'!P27</f>
        <v>2</v>
      </c>
      <c r="AL23" s="221"/>
      <c r="AM23" s="147" t="s">
        <v>196</v>
      </c>
      <c r="AN23" s="221">
        <f>+'ユーユー広場'!R27</f>
        <v>1</v>
      </c>
      <c r="AO23" s="222"/>
      <c r="AP23" s="245">
        <v>6</v>
      </c>
      <c r="AQ23" s="245"/>
      <c r="AR23" s="245"/>
      <c r="AS23" s="245"/>
      <c r="AT23" s="245">
        <f>+P23+AD23+AK23</f>
        <v>5</v>
      </c>
      <c r="AU23" s="245"/>
      <c r="AV23" s="245"/>
      <c r="AW23" s="245"/>
      <c r="AX23" s="245">
        <f>+S23+AG23+AN23</f>
        <v>5</v>
      </c>
      <c r="AY23" s="245"/>
      <c r="AZ23" s="245"/>
      <c r="BA23" s="245"/>
      <c r="BB23" s="245">
        <f>+AT23-AX23</f>
        <v>0</v>
      </c>
      <c r="BC23" s="245"/>
      <c r="BD23" s="245"/>
      <c r="BE23" s="245"/>
      <c r="BF23" s="292">
        <v>2</v>
      </c>
      <c r="BG23" s="292"/>
      <c r="BH23" s="292"/>
      <c r="BI23" s="292"/>
      <c r="BJ23" s="128"/>
      <c r="BK23" s="129"/>
      <c r="BL23" s="242" t="s">
        <v>58</v>
      </c>
      <c r="BM23" s="242"/>
      <c r="BN23" s="242"/>
      <c r="BO23" s="242"/>
      <c r="BP23" s="285" t="str">
        <f>+G23</f>
        <v>菱ジュニアＳＣ</v>
      </c>
      <c r="BQ23" s="285"/>
      <c r="BR23" s="285"/>
      <c r="BS23" s="285"/>
      <c r="BT23" s="285"/>
      <c r="BU23" s="285"/>
      <c r="BV23" s="285"/>
      <c r="BW23" s="120"/>
      <c r="BX23" s="120"/>
      <c r="BY23" s="120"/>
      <c r="CA23" s="49"/>
      <c r="CB23" s="49"/>
      <c r="CC23" s="49"/>
      <c r="CD23" s="49"/>
      <c r="CE23" s="49"/>
      <c r="CF23" s="55">
        <v>18</v>
      </c>
      <c r="CG23" s="139" t="s">
        <v>208</v>
      </c>
      <c r="CH23" s="9">
        <v>18</v>
      </c>
      <c r="CI23" s="141" t="s">
        <v>211</v>
      </c>
      <c r="CJ23" s="57"/>
    </row>
    <row r="24" spans="2:88" ht="27.75" customHeight="1">
      <c r="B24" s="282">
        <v>7</v>
      </c>
      <c r="C24" s="282"/>
      <c r="D24" s="282"/>
      <c r="E24" s="248" t="s">
        <v>167</v>
      </c>
      <c r="F24" s="249"/>
      <c r="G24" s="250" t="str">
        <f>+BG6</f>
        <v>赤堀ＳＣジュニア</v>
      </c>
      <c r="H24" s="251"/>
      <c r="I24" s="251"/>
      <c r="J24" s="251"/>
      <c r="K24" s="251"/>
      <c r="L24" s="251"/>
      <c r="M24" s="252"/>
      <c r="N24" s="219" t="str">
        <f>+'ユーユー広場'!H29</f>
        <v>○</v>
      </c>
      <c r="O24" s="220"/>
      <c r="P24" s="221">
        <f>+'ユーユー広場'!G29</f>
        <v>9</v>
      </c>
      <c r="Q24" s="221"/>
      <c r="R24" s="147" t="s">
        <v>196</v>
      </c>
      <c r="S24" s="221">
        <f>+'ユーユー広場'!I29</f>
        <v>0</v>
      </c>
      <c r="T24" s="222"/>
      <c r="U24" s="219" t="str">
        <f>+'ユーユー広場'!K29</f>
        <v>○</v>
      </c>
      <c r="V24" s="220"/>
      <c r="W24" s="221">
        <f>+'ユーユー広場'!J29</f>
        <v>4</v>
      </c>
      <c r="X24" s="221"/>
      <c r="Y24" s="147" t="s">
        <v>196</v>
      </c>
      <c r="Z24" s="221">
        <f>+'ユーユー広場'!L29</f>
        <v>0</v>
      </c>
      <c r="AA24" s="222"/>
      <c r="AB24" s="223"/>
      <c r="AC24" s="223"/>
      <c r="AD24" s="223"/>
      <c r="AE24" s="223"/>
      <c r="AF24" s="223"/>
      <c r="AG24" s="223"/>
      <c r="AH24" s="223"/>
      <c r="AI24" s="219" t="str">
        <f>+'ユーユー広場'!Q29</f>
        <v>○</v>
      </c>
      <c r="AJ24" s="220"/>
      <c r="AK24" s="221">
        <f>+'ユーユー広場'!P29</f>
        <v>9</v>
      </c>
      <c r="AL24" s="221"/>
      <c r="AM24" s="147" t="s">
        <v>196</v>
      </c>
      <c r="AN24" s="221">
        <f>+'ユーユー広場'!R29</f>
        <v>1</v>
      </c>
      <c r="AO24" s="222"/>
      <c r="AP24" s="245">
        <v>9</v>
      </c>
      <c r="AQ24" s="245"/>
      <c r="AR24" s="245"/>
      <c r="AS24" s="245"/>
      <c r="AT24" s="245">
        <f>+P24+W24+AK24</f>
        <v>22</v>
      </c>
      <c r="AU24" s="245"/>
      <c r="AV24" s="245"/>
      <c r="AW24" s="245"/>
      <c r="AX24" s="245">
        <f>+S24+Z24+AN24</f>
        <v>1</v>
      </c>
      <c r="AY24" s="245"/>
      <c r="AZ24" s="245"/>
      <c r="BA24" s="245"/>
      <c r="BB24" s="245">
        <f>+AT24-AX24</f>
        <v>21</v>
      </c>
      <c r="BC24" s="245"/>
      <c r="BD24" s="245"/>
      <c r="BE24" s="245"/>
      <c r="BF24" s="246">
        <v>1</v>
      </c>
      <c r="BG24" s="246"/>
      <c r="BH24" s="246"/>
      <c r="BI24" s="246"/>
      <c r="BJ24" s="128"/>
      <c r="BK24" s="129"/>
      <c r="BL24" s="242" t="s">
        <v>59</v>
      </c>
      <c r="BM24" s="242"/>
      <c r="BN24" s="242"/>
      <c r="BO24" s="242"/>
      <c r="BP24" s="243" t="str">
        <f>+G25</f>
        <v>毛里田ＪＦＣ</v>
      </c>
      <c r="BQ24" s="243"/>
      <c r="BR24" s="243"/>
      <c r="BS24" s="243"/>
      <c r="BT24" s="243"/>
      <c r="BU24" s="243"/>
      <c r="BV24" s="243"/>
      <c r="BW24" s="120"/>
      <c r="BX24" s="120"/>
      <c r="BY24" s="120"/>
      <c r="CA24" s="54"/>
      <c r="CB24" s="54"/>
      <c r="CC24" s="54"/>
      <c r="CD24" s="54"/>
      <c r="CE24" s="54"/>
      <c r="CF24" s="55">
        <v>19</v>
      </c>
      <c r="CG24" s="142" t="s">
        <v>215</v>
      </c>
      <c r="CH24" s="9">
        <v>19</v>
      </c>
      <c r="CI24" s="141" t="s">
        <v>212</v>
      </c>
      <c r="CJ24" s="57"/>
    </row>
    <row r="25" spans="2:88" ht="27.75" customHeight="1">
      <c r="B25" s="282">
        <v>8</v>
      </c>
      <c r="C25" s="282"/>
      <c r="D25" s="282"/>
      <c r="E25" s="248" t="s">
        <v>168</v>
      </c>
      <c r="F25" s="249"/>
      <c r="G25" s="306" t="str">
        <f>+BP6</f>
        <v>毛里田ＪＦＣ</v>
      </c>
      <c r="H25" s="307"/>
      <c r="I25" s="307"/>
      <c r="J25" s="307"/>
      <c r="K25" s="307"/>
      <c r="L25" s="307"/>
      <c r="M25" s="308"/>
      <c r="N25" s="219" t="str">
        <f>+'ユーユー広場'!H31</f>
        <v>○</v>
      </c>
      <c r="O25" s="220"/>
      <c r="P25" s="221">
        <f>+'ユーユー広場'!G31</f>
        <v>8</v>
      </c>
      <c r="Q25" s="221"/>
      <c r="R25" s="147" t="s">
        <v>196</v>
      </c>
      <c r="S25" s="221">
        <f>+'ユーユー広場'!I31</f>
        <v>5</v>
      </c>
      <c r="T25" s="222"/>
      <c r="U25" s="219" t="str">
        <f>+'ユーユー広場'!K31</f>
        <v>●</v>
      </c>
      <c r="V25" s="220"/>
      <c r="W25" s="221">
        <f>+'ユーユー広場'!J31</f>
        <v>1</v>
      </c>
      <c r="X25" s="221"/>
      <c r="Y25" s="147" t="s">
        <v>196</v>
      </c>
      <c r="Z25" s="221">
        <f>+'ユーユー広場'!L31</f>
        <v>2</v>
      </c>
      <c r="AA25" s="222"/>
      <c r="AB25" s="219" t="str">
        <f>+'ユーユー広場'!N31</f>
        <v>●</v>
      </c>
      <c r="AC25" s="220"/>
      <c r="AD25" s="221">
        <f>+'ユーユー広場'!M31</f>
        <v>1</v>
      </c>
      <c r="AE25" s="221"/>
      <c r="AF25" s="147" t="s">
        <v>196</v>
      </c>
      <c r="AG25" s="221">
        <f>+'ユーユー広場'!O31</f>
        <v>9</v>
      </c>
      <c r="AH25" s="222"/>
      <c r="AI25" s="223"/>
      <c r="AJ25" s="223"/>
      <c r="AK25" s="223"/>
      <c r="AL25" s="223"/>
      <c r="AM25" s="223"/>
      <c r="AN25" s="223"/>
      <c r="AO25" s="223"/>
      <c r="AP25" s="245">
        <v>3</v>
      </c>
      <c r="AQ25" s="245"/>
      <c r="AR25" s="245"/>
      <c r="AS25" s="245"/>
      <c r="AT25" s="245">
        <f>+P25+W25+AD25</f>
        <v>10</v>
      </c>
      <c r="AU25" s="245"/>
      <c r="AV25" s="245"/>
      <c r="AW25" s="245"/>
      <c r="AX25" s="245">
        <f>+S25+Z25+AG25</f>
        <v>16</v>
      </c>
      <c r="AY25" s="245"/>
      <c r="AZ25" s="245"/>
      <c r="BA25" s="245"/>
      <c r="BB25" s="245">
        <f>+AT25-AX25</f>
        <v>-6</v>
      </c>
      <c r="BC25" s="245"/>
      <c r="BD25" s="245"/>
      <c r="BE25" s="245"/>
      <c r="BF25" s="305">
        <v>3</v>
      </c>
      <c r="BG25" s="305"/>
      <c r="BH25" s="305"/>
      <c r="BI25" s="305"/>
      <c r="BJ25" s="128"/>
      <c r="BK25" s="129"/>
      <c r="BL25" s="242" t="s">
        <v>60</v>
      </c>
      <c r="BM25" s="242"/>
      <c r="BN25" s="242"/>
      <c r="BO25" s="242"/>
      <c r="BP25" s="280" t="str">
        <f>+G22</f>
        <v>相生ＦＣ</v>
      </c>
      <c r="BQ25" s="280"/>
      <c r="BR25" s="280"/>
      <c r="BS25" s="280"/>
      <c r="BT25" s="280"/>
      <c r="BU25" s="280"/>
      <c r="BV25" s="280"/>
      <c r="BW25" s="120"/>
      <c r="BX25" s="120"/>
      <c r="BY25" s="120"/>
      <c r="CA25" s="54"/>
      <c r="CB25" s="54"/>
      <c r="CC25" s="54"/>
      <c r="CD25" s="54"/>
      <c r="CE25" s="54"/>
      <c r="CF25" s="55">
        <v>20</v>
      </c>
      <c r="CG25" s="141" t="s">
        <v>75</v>
      </c>
      <c r="CH25" s="9">
        <v>20</v>
      </c>
      <c r="CI25" s="141" t="s">
        <v>75</v>
      </c>
      <c r="CJ25" s="57"/>
    </row>
    <row r="26" spans="1:87" ht="27.75" customHeight="1">
      <c r="A26" s="1"/>
      <c r="B26" s="1"/>
      <c r="C26" s="71"/>
      <c r="D26" s="71"/>
      <c r="E26" s="71"/>
      <c r="F26" s="71"/>
      <c r="G26" s="71"/>
      <c r="H26" s="71"/>
      <c r="I26" s="71"/>
      <c r="J26" s="68"/>
      <c r="K26" s="68"/>
      <c r="L26" s="68"/>
      <c r="M26" s="68"/>
      <c r="N26" s="13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32"/>
      <c r="AD26" s="111"/>
      <c r="AE26" s="111"/>
      <c r="AF26" s="111"/>
      <c r="AG26" s="111"/>
      <c r="AH26" s="111"/>
      <c r="AI26" s="111"/>
      <c r="AJ26" s="71"/>
      <c r="AK26" s="71"/>
      <c r="AL26" s="71"/>
      <c r="AM26" s="71"/>
      <c r="AN26" s="7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70"/>
      <c r="BH26" s="70"/>
      <c r="BI26" s="70"/>
      <c r="BJ26" s="70"/>
      <c r="BK26" s="70"/>
      <c r="BL26" s="70"/>
      <c r="BM26" s="70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49"/>
      <c r="CB26" s="49"/>
      <c r="CC26" s="49"/>
      <c r="CD26" s="49"/>
      <c r="CE26" s="49"/>
      <c r="CF26" s="55">
        <v>21</v>
      </c>
      <c r="CG26" s="139" t="s">
        <v>210</v>
      </c>
      <c r="CH26" s="9">
        <v>21</v>
      </c>
      <c r="CI26" s="141" t="s">
        <v>262</v>
      </c>
    </row>
    <row r="27" spans="1:87" ht="27.75" customHeight="1">
      <c r="A27" s="1"/>
      <c r="B27" s="1"/>
      <c r="C27" s="71"/>
      <c r="D27" s="71"/>
      <c r="E27" s="71"/>
      <c r="F27" s="71"/>
      <c r="G27" s="71"/>
      <c r="H27" s="71"/>
      <c r="I27" s="71"/>
      <c r="J27" s="68"/>
      <c r="K27" s="68"/>
      <c r="L27" s="68"/>
      <c r="M27" s="68"/>
      <c r="N27" s="13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32"/>
      <c r="AD27" s="111"/>
      <c r="AE27" s="111"/>
      <c r="AF27" s="111"/>
      <c r="AG27" s="111"/>
      <c r="AH27" s="111"/>
      <c r="AI27" s="111"/>
      <c r="AJ27" s="71"/>
      <c r="AK27" s="71"/>
      <c r="AL27" s="71"/>
      <c r="AM27" s="71"/>
      <c r="AN27" s="7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70"/>
      <c r="BH27" s="70"/>
      <c r="BI27" s="70"/>
      <c r="BJ27" s="70"/>
      <c r="BK27" s="70"/>
      <c r="BL27" s="70"/>
      <c r="BM27" s="70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49"/>
      <c r="CB27" s="49"/>
      <c r="CC27" s="49"/>
      <c r="CD27" s="49"/>
      <c r="CE27" s="49"/>
      <c r="CF27" s="55">
        <v>22</v>
      </c>
      <c r="CG27" s="139" t="s">
        <v>209</v>
      </c>
      <c r="CH27" s="9">
        <v>22</v>
      </c>
      <c r="CI27" s="142" t="s">
        <v>263</v>
      </c>
    </row>
    <row r="28" spans="1:87" ht="27.75" customHeight="1">
      <c r="A28" s="1"/>
      <c r="B28" s="1"/>
      <c r="C28" s="71"/>
      <c r="D28" s="71"/>
      <c r="E28" s="71"/>
      <c r="F28" s="71"/>
      <c r="G28" s="71"/>
      <c r="H28" s="71"/>
      <c r="I28" s="71"/>
      <c r="J28" s="68"/>
      <c r="K28" s="68"/>
      <c r="L28" s="68"/>
      <c r="M28" s="68"/>
      <c r="N28" s="13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32"/>
      <c r="AD28" s="111"/>
      <c r="AE28" s="111"/>
      <c r="AF28" s="111"/>
      <c r="AG28" s="111"/>
      <c r="AH28" s="111"/>
      <c r="AI28" s="111"/>
      <c r="AJ28" s="71"/>
      <c r="AK28" s="71"/>
      <c r="AL28" s="71"/>
      <c r="AM28" s="71"/>
      <c r="AN28" s="7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70"/>
      <c r="BH28" s="70"/>
      <c r="BI28" s="70"/>
      <c r="BJ28" s="70"/>
      <c r="BK28" s="70"/>
      <c r="BL28" s="70"/>
      <c r="BM28" s="70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49"/>
      <c r="CB28" s="49"/>
      <c r="CC28" s="49"/>
      <c r="CD28" s="49"/>
      <c r="CE28" s="49"/>
      <c r="CF28" s="55">
        <v>23</v>
      </c>
      <c r="CG28" s="139" t="s">
        <v>274</v>
      </c>
      <c r="CH28" s="9">
        <v>23</v>
      </c>
      <c r="CI28" s="141" t="s">
        <v>261</v>
      </c>
    </row>
    <row r="29" spans="1:87" ht="27.75" customHeight="1">
      <c r="A29" s="296" t="s">
        <v>191</v>
      </c>
      <c r="B29" s="296"/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54"/>
      <c r="CB29" s="54"/>
      <c r="CC29" s="54"/>
      <c r="CD29" s="54"/>
      <c r="CE29" s="54"/>
      <c r="CF29" s="55">
        <v>24</v>
      </c>
      <c r="CG29" s="141" t="s">
        <v>264</v>
      </c>
      <c r="CH29" s="9">
        <v>24</v>
      </c>
      <c r="CI29" s="141" t="s">
        <v>213</v>
      </c>
    </row>
    <row r="30" spans="2:88" ht="27.75" customHeight="1">
      <c r="B30" s="291" t="s">
        <v>223</v>
      </c>
      <c r="C30" s="291"/>
      <c r="D30" s="291"/>
      <c r="E30" s="300" t="s">
        <v>169</v>
      </c>
      <c r="F30" s="221"/>
      <c r="G30" s="221"/>
      <c r="H30" s="221"/>
      <c r="I30" s="221"/>
      <c r="J30" s="221"/>
      <c r="K30" s="221"/>
      <c r="L30" s="221"/>
      <c r="M30" s="222"/>
      <c r="N30" s="247" t="str">
        <f>+G31</f>
        <v>笠東ＦＣ</v>
      </c>
      <c r="O30" s="247"/>
      <c r="P30" s="247"/>
      <c r="Q30" s="247"/>
      <c r="R30" s="247"/>
      <c r="S30" s="247"/>
      <c r="T30" s="247"/>
      <c r="U30" s="247" t="str">
        <f>+G32</f>
        <v>桐生北少年ＳＣ</v>
      </c>
      <c r="V30" s="247"/>
      <c r="W30" s="247"/>
      <c r="X30" s="247"/>
      <c r="Y30" s="247"/>
      <c r="Z30" s="247"/>
      <c r="AA30" s="247"/>
      <c r="AB30" s="247" t="str">
        <f>+G33</f>
        <v>大泉ＦＣ　Ｕ－１２</v>
      </c>
      <c r="AC30" s="247"/>
      <c r="AD30" s="247"/>
      <c r="AE30" s="247"/>
      <c r="AF30" s="247"/>
      <c r="AG30" s="247"/>
      <c r="AH30" s="247"/>
      <c r="AI30" s="229" t="str">
        <f>+G34</f>
        <v>足利トレヴィータＦＣ</v>
      </c>
      <c r="AJ30" s="230"/>
      <c r="AK30" s="230"/>
      <c r="AL30" s="230"/>
      <c r="AM30" s="230"/>
      <c r="AN30" s="230"/>
      <c r="AO30" s="231"/>
      <c r="AP30" s="282" t="s">
        <v>86</v>
      </c>
      <c r="AQ30" s="282"/>
      <c r="AR30" s="282"/>
      <c r="AS30" s="282"/>
      <c r="AT30" s="282" t="s">
        <v>1</v>
      </c>
      <c r="AU30" s="282"/>
      <c r="AV30" s="282"/>
      <c r="AW30" s="282"/>
      <c r="AX30" s="282" t="s">
        <v>6</v>
      </c>
      <c r="AY30" s="282"/>
      <c r="AZ30" s="282"/>
      <c r="BA30" s="282"/>
      <c r="BB30" s="282" t="s">
        <v>7</v>
      </c>
      <c r="BC30" s="282"/>
      <c r="BD30" s="282"/>
      <c r="BE30" s="282"/>
      <c r="BF30" s="282" t="s">
        <v>2</v>
      </c>
      <c r="BG30" s="282"/>
      <c r="BH30" s="282"/>
      <c r="BI30" s="282"/>
      <c r="BJ30" s="127"/>
      <c r="BK30" s="92"/>
      <c r="BL30" s="242" t="s">
        <v>2</v>
      </c>
      <c r="BM30" s="242"/>
      <c r="BN30" s="242"/>
      <c r="BO30" s="242"/>
      <c r="BP30" s="281" t="s">
        <v>169</v>
      </c>
      <c r="BQ30" s="281"/>
      <c r="BR30" s="281"/>
      <c r="BS30" s="281"/>
      <c r="BT30" s="281"/>
      <c r="BU30" s="281"/>
      <c r="BV30" s="281"/>
      <c r="BW30" s="130"/>
      <c r="BX30" s="130"/>
      <c r="BY30" s="130"/>
      <c r="CA30" s="54"/>
      <c r="CB30" s="54"/>
      <c r="CC30" s="54"/>
      <c r="CD30" s="54"/>
      <c r="CE30" s="54"/>
      <c r="CF30" s="55">
        <v>25</v>
      </c>
      <c r="CG30" s="139" t="s">
        <v>207</v>
      </c>
      <c r="CH30" s="9">
        <v>25</v>
      </c>
      <c r="CI30" s="142" t="s">
        <v>221</v>
      </c>
      <c r="CJ30" s="57"/>
    </row>
    <row r="31" spans="2:88" ht="27.75" customHeight="1">
      <c r="B31" s="282">
        <v>9</v>
      </c>
      <c r="C31" s="282"/>
      <c r="D31" s="282"/>
      <c r="E31" s="248" t="s">
        <v>170</v>
      </c>
      <c r="F31" s="249"/>
      <c r="G31" s="309" t="str">
        <f>+E7</f>
        <v>笠東ＦＣ</v>
      </c>
      <c r="H31" s="310"/>
      <c r="I31" s="310"/>
      <c r="J31" s="310"/>
      <c r="K31" s="310"/>
      <c r="L31" s="310"/>
      <c r="M31" s="311"/>
      <c r="N31" s="223"/>
      <c r="O31" s="223"/>
      <c r="P31" s="223"/>
      <c r="Q31" s="223"/>
      <c r="R31" s="223"/>
      <c r="S31" s="223"/>
      <c r="T31" s="223"/>
      <c r="U31" s="219" t="str">
        <f>+'笠懸球技場'!K13</f>
        <v>○</v>
      </c>
      <c r="V31" s="220"/>
      <c r="W31" s="221">
        <f>+'笠懸球技場'!J13</f>
        <v>3</v>
      </c>
      <c r="X31" s="221"/>
      <c r="Y31" s="147" t="s">
        <v>196</v>
      </c>
      <c r="Z31" s="221">
        <f>+'笠懸球技場'!L13</f>
        <v>1</v>
      </c>
      <c r="AA31" s="222"/>
      <c r="AB31" s="219" t="str">
        <f>+'笠懸球技場'!N13</f>
        <v>●</v>
      </c>
      <c r="AC31" s="220"/>
      <c r="AD31" s="221">
        <f>+'笠懸球技場'!M13</f>
        <v>0</v>
      </c>
      <c r="AE31" s="221"/>
      <c r="AF31" s="147" t="s">
        <v>196</v>
      </c>
      <c r="AG31" s="221">
        <f>+'笠懸球技場'!O13</f>
        <v>1</v>
      </c>
      <c r="AH31" s="222"/>
      <c r="AI31" s="219" t="str">
        <f>+'笠懸球技場'!Q13</f>
        <v>○</v>
      </c>
      <c r="AJ31" s="220"/>
      <c r="AK31" s="221">
        <f>+'笠懸球技場'!P13</f>
        <v>1</v>
      </c>
      <c r="AL31" s="221"/>
      <c r="AM31" s="147" t="s">
        <v>196</v>
      </c>
      <c r="AN31" s="221">
        <f>+'笠懸球技場'!R13</f>
        <v>0</v>
      </c>
      <c r="AO31" s="222"/>
      <c r="AP31" s="245">
        <v>6</v>
      </c>
      <c r="AQ31" s="245"/>
      <c r="AR31" s="245"/>
      <c r="AS31" s="245"/>
      <c r="AT31" s="245">
        <f>+W31+AD31+AK31</f>
        <v>4</v>
      </c>
      <c r="AU31" s="245"/>
      <c r="AV31" s="245"/>
      <c r="AW31" s="245"/>
      <c r="AX31" s="245">
        <f>+Z31+AG31+AN31</f>
        <v>2</v>
      </c>
      <c r="AY31" s="245"/>
      <c r="AZ31" s="245"/>
      <c r="BA31" s="245"/>
      <c r="BB31" s="245">
        <f>+AT31-AX31</f>
        <v>2</v>
      </c>
      <c r="BC31" s="245"/>
      <c r="BD31" s="245"/>
      <c r="BE31" s="245"/>
      <c r="BF31" s="292">
        <v>2</v>
      </c>
      <c r="BG31" s="292"/>
      <c r="BH31" s="292"/>
      <c r="BI31" s="292"/>
      <c r="BJ31" s="128"/>
      <c r="BK31" s="129"/>
      <c r="BL31" s="242" t="s">
        <v>57</v>
      </c>
      <c r="BM31" s="242"/>
      <c r="BN31" s="242"/>
      <c r="BO31" s="242"/>
      <c r="BP31" s="283" t="str">
        <f>+G33</f>
        <v>大泉ＦＣ　Ｕ－１２</v>
      </c>
      <c r="BQ31" s="283"/>
      <c r="BR31" s="283"/>
      <c r="BS31" s="283"/>
      <c r="BT31" s="283"/>
      <c r="BU31" s="283"/>
      <c r="BV31" s="283"/>
      <c r="BW31" s="67"/>
      <c r="BX31" s="120"/>
      <c r="BY31" s="120"/>
      <c r="CA31" s="54"/>
      <c r="CB31" s="54"/>
      <c r="CC31" s="54"/>
      <c r="CD31" s="54"/>
      <c r="CE31" s="54"/>
      <c r="CF31" s="55">
        <v>26</v>
      </c>
      <c r="CG31" s="139" t="s">
        <v>79</v>
      </c>
      <c r="CH31" s="9">
        <v>26</v>
      </c>
      <c r="CI31" s="142" t="s">
        <v>215</v>
      </c>
      <c r="CJ31" s="57"/>
    </row>
    <row r="32" spans="2:88" ht="27.75" customHeight="1">
      <c r="B32" s="282">
        <v>10</v>
      </c>
      <c r="C32" s="282"/>
      <c r="D32" s="282"/>
      <c r="E32" s="248" t="s">
        <v>171</v>
      </c>
      <c r="F32" s="249"/>
      <c r="G32" s="265" t="str">
        <f>+N7</f>
        <v>桐生北少年ＳＣ</v>
      </c>
      <c r="H32" s="266"/>
      <c r="I32" s="266"/>
      <c r="J32" s="266"/>
      <c r="K32" s="266"/>
      <c r="L32" s="266"/>
      <c r="M32" s="267"/>
      <c r="N32" s="219" t="str">
        <f>+'笠懸球技場'!H15</f>
        <v>●</v>
      </c>
      <c r="O32" s="220"/>
      <c r="P32" s="221">
        <f>+'笠懸球技場'!G15</f>
        <v>1</v>
      </c>
      <c r="Q32" s="221"/>
      <c r="R32" s="147" t="s">
        <v>196</v>
      </c>
      <c r="S32" s="221">
        <f>+'笠懸球技場'!I15</f>
        <v>3</v>
      </c>
      <c r="T32" s="222"/>
      <c r="U32" s="223"/>
      <c r="V32" s="223"/>
      <c r="W32" s="223"/>
      <c r="X32" s="223"/>
      <c r="Y32" s="223"/>
      <c r="Z32" s="223"/>
      <c r="AA32" s="223"/>
      <c r="AB32" s="219" t="str">
        <f>+'笠懸球技場'!N15</f>
        <v>●</v>
      </c>
      <c r="AC32" s="220"/>
      <c r="AD32" s="221">
        <f>+'笠懸球技場'!M15</f>
        <v>0</v>
      </c>
      <c r="AE32" s="221"/>
      <c r="AF32" s="147" t="s">
        <v>196</v>
      </c>
      <c r="AG32" s="221">
        <f>+'笠懸球技場'!O15</f>
        <v>2</v>
      </c>
      <c r="AH32" s="222"/>
      <c r="AI32" s="219" t="str">
        <f>+'笠懸球技場'!Q15</f>
        <v>●</v>
      </c>
      <c r="AJ32" s="220"/>
      <c r="AK32" s="221">
        <f>+'笠懸球技場'!P15</f>
        <v>0</v>
      </c>
      <c r="AL32" s="221"/>
      <c r="AM32" s="147" t="s">
        <v>196</v>
      </c>
      <c r="AN32" s="221">
        <f>+'笠懸球技場'!R15</f>
        <v>2</v>
      </c>
      <c r="AO32" s="222"/>
      <c r="AP32" s="245">
        <v>0</v>
      </c>
      <c r="AQ32" s="245"/>
      <c r="AR32" s="245"/>
      <c r="AS32" s="245"/>
      <c r="AT32" s="245">
        <f>+P32+AD32+AK32</f>
        <v>1</v>
      </c>
      <c r="AU32" s="245"/>
      <c r="AV32" s="245"/>
      <c r="AW32" s="245"/>
      <c r="AX32" s="245">
        <f>+S32+AG32+AN32</f>
        <v>7</v>
      </c>
      <c r="AY32" s="245"/>
      <c r="AZ32" s="245"/>
      <c r="BA32" s="245"/>
      <c r="BB32" s="245">
        <f>+AT32-AX32</f>
        <v>-6</v>
      </c>
      <c r="BC32" s="245"/>
      <c r="BD32" s="245"/>
      <c r="BE32" s="245"/>
      <c r="BF32" s="284">
        <v>4</v>
      </c>
      <c r="BG32" s="284"/>
      <c r="BH32" s="284"/>
      <c r="BI32" s="284"/>
      <c r="BJ32" s="128"/>
      <c r="BK32" s="129"/>
      <c r="BL32" s="242" t="s">
        <v>58</v>
      </c>
      <c r="BM32" s="242"/>
      <c r="BN32" s="242"/>
      <c r="BO32" s="242"/>
      <c r="BP32" s="285" t="str">
        <f>+G31</f>
        <v>笠東ＦＣ</v>
      </c>
      <c r="BQ32" s="285"/>
      <c r="BR32" s="285"/>
      <c r="BS32" s="285"/>
      <c r="BT32" s="285"/>
      <c r="BU32" s="285"/>
      <c r="BV32" s="285"/>
      <c r="BW32" s="120"/>
      <c r="BX32" s="120"/>
      <c r="BY32" s="120"/>
      <c r="CA32" s="49"/>
      <c r="CB32" s="49"/>
      <c r="CC32" s="49"/>
      <c r="CD32" s="49"/>
      <c r="CE32" s="49"/>
      <c r="CF32" s="55">
        <v>27</v>
      </c>
      <c r="CG32" s="142" t="s">
        <v>267</v>
      </c>
      <c r="CH32" s="9">
        <v>27</v>
      </c>
      <c r="CI32" s="142" t="s">
        <v>214</v>
      </c>
      <c r="CJ32" s="57"/>
    </row>
    <row r="33" spans="2:88" ht="27.75" customHeight="1">
      <c r="B33" s="282">
        <v>11</v>
      </c>
      <c r="C33" s="282"/>
      <c r="D33" s="282"/>
      <c r="E33" s="248" t="s">
        <v>172</v>
      </c>
      <c r="F33" s="249"/>
      <c r="G33" s="250" t="str">
        <f>+W7</f>
        <v>大泉ＦＣ　Ｕ－１２</v>
      </c>
      <c r="H33" s="251"/>
      <c r="I33" s="251"/>
      <c r="J33" s="251"/>
      <c r="K33" s="251"/>
      <c r="L33" s="251"/>
      <c r="M33" s="252"/>
      <c r="N33" s="219" t="str">
        <f>+'笠懸球技場'!H17</f>
        <v>○</v>
      </c>
      <c r="O33" s="220"/>
      <c r="P33" s="221">
        <f>+'笠懸球技場'!G17</f>
        <v>1</v>
      </c>
      <c r="Q33" s="221"/>
      <c r="R33" s="147" t="s">
        <v>196</v>
      </c>
      <c r="S33" s="221">
        <f>+'笠懸球技場'!I17</f>
        <v>0</v>
      </c>
      <c r="T33" s="222"/>
      <c r="U33" s="219" t="str">
        <f>+'笠懸球技場'!K17</f>
        <v>○</v>
      </c>
      <c r="V33" s="220"/>
      <c r="W33" s="221">
        <f>+'笠懸球技場'!J17</f>
        <v>2</v>
      </c>
      <c r="X33" s="221"/>
      <c r="Y33" s="147" t="s">
        <v>196</v>
      </c>
      <c r="Z33" s="221">
        <f>+'笠懸球技場'!L17</f>
        <v>0</v>
      </c>
      <c r="AA33" s="222"/>
      <c r="AB33" s="223"/>
      <c r="AC33" s="223"/>
      <c r="AD33" s="223"/>
      <c r="AE33" s="223"/>
      <c r="AF33" s="223"/>
      <c r="AG33" s="223"/>
      <c r="AH33" s="223"/>
      <c r="AI33" s="219" t="str">
        <f>+'笠懸球技場'!Q17</f>
        <v>○</v>
      </c>
      <c r="AJ33" s="220"/>
      <c r="AK33" s="221">
        <f>+'笠懸球技場'!P17</f>
        <v>1</v>
      </c>
      <c r="AL33" s="221"/>
      <c r="AM33" s="147" t="s">
        <v>196</v>
      </c>
      <c r="AN33" s="221">
        <f>+'笠懸球技場'!R17</f>
        <v>0</v>
      </c>
      <c r="AO33" s="222"/>
      <c r="AP33" s="245">
        <v>9</v>
      </c>
      <c r="AQ33" s="245"/>
      <c r="AR33" s="245"/>
      <c r="AS33" s="245"/>
      <c r="AT33" s="245">
        <f>+P33+W33+AK33</f>
        <v>4</v>
      </c>
      <c r="AU33" s="245"/>
      <c r="AV33" s="245"/>
      <c r="AW33" s="245"/>
      <c r="AX33" s="245">
        <f>+S33+Z33+AN33</f>
        <v>0</v>
      </c>
      <c r="AY33" s="245"/>
      <c r="AZ33" s="245"/>
      <c r="BA33" s="245"/>
      <c r="BB33" s="245">
        <f>+AT33-AX33</f>
        <v>4</v>
      </c>
      <c r="BC33" s="245"/>
      <c r="BD33" s="245"/>
      <c r="BE33" s="245"/>
      <c r="BF33" s="246">
        <v>1</v>
      </c>
      <c r="BG33" s="246"/>
      <c r="BH33" s="246"/>
      <c r="BI33" s="246"/>
      <c r="BJ33" s="128"/>
      <c r="BK33" s="129"/>
      <c r="BL33" s="242" t="s">
        <v>59</v>
      </c>
      <c r="BM33" s="242"/>
      <c r="BN33" s="242"/>
      <c r="BO33" s="242"/>
      <c r="BP33" s="312" t="str">
        <f>+G34</f>
        <v>足利トレヴィータＦＣ</v>
      </c>
      <c r="BQ33" s="313"/>
      <c r="BR33" s="313"/>
      <c r="BS33" s="313"/>
      <c r="BT33" s="313"/>
      <c r="BU33" s="313"/>
      <c r="BV33" s="314"/>
      <c r="BW33" s="120"/>
      <c r="BX33" s="120"/>
      <c r="BY33" s="120"/>
      <c r="CA33" s="54"/>
      <c r="CB33" s="54"/>
      <c r="CC33" s="54"/>
      <c r="CD33" s="54"/>
      <c r="CE33" s="54"/>
      <c r="CF33" s="55">
        <v>28</v>
      </c>
      <c r="CG33" s="142" t="s">
        <v>265</v>
      </c>
      <c r="CH33" s="9">
        <v>28</v>
      </c>
      <c r="CI33" s="142" t="s">
        <v>216</v>
      </c>
      <c r="CJ33" s="57"/>
    </row>
    <row r="34" spans="2:88" ht="27.75" customHeight="1">
      <c r="B34" s="282">
        <v>12</v>
      </c>
      <c r="C34" s="282"/>
      <c r="D34" s="282"/>
      <c r="E34" s="248" t="s">
        <v>173</v>
      </c>
      <c r="F34" s="249"/>
      <c r="G34" s="315" t="str">
        <f>+AF7</f>
        <v>足利トレヴィータＦＣ</v>
      </c>
      <c r="H34" s="316"/>
      <c r="I34" s="316"/>
      <c r="J34" s="316"/>
      <c r="K34" s="316"/>
      <c r="L34" s="316"/>
      <c r="M34" s="317"/>
      <c r="N34" s="219" t="str">
        <f>+'笠懸球技場'!H19</f>
        <v>●</v>
      </c>
      <c r="O34" s="220"/>
      <c r="P34" s="221">
        <f>+'笠懸球技場'!G19</f>
        <v>0</v>
      </c>
      <c r="Q34" s="221"/>
      <c r="R34" s="147" t="s">
        <v>196</v>
      </c>
      <c r="S34" s="221">
        <f>+'笠懸球技場'!I19</f>
        <v>1</v>
      </c>
      <c r="T34" s="222"/>
      <c r="U34" s="219" t="str">
        <f>+'笠懸球技場'!K19</f>
        <v>○</v>
      </c>
      <c r="V34" s="220"/>
      <c r="W34" s="221">
        <f>+'笠懸球技場'!J19</f>
        <v>2</v>
      </c>
      <c r="X34" s="221"/>
      <c r="Y34" s="147" t="s">
        <v>196</v>
      </c>
      <c r="Z34" s="221">
        <f>+'笠懸球技場'!L19</f>
        <v>0</v>
      </c>
      <c r="AA34" s="222"/>
      <c r="AB34" s="219" t="str">
        <f>+'笠懸球技場'!N19</f>
        <v>●</v>
      </c>
      <c r="AC34" s="220"/>
      <c r="AD34" s="221">
        <f>+'笠懸球技場'!M19</f>
        <v>0</v>
      </c>
      <c r="AE34" s="221"/>
      <c r="AF34" s="147" t="s">
        <v>196</v>
      </c>
      <c r="AG34" s="221">
        <f>+'笠懸球技場'!O19</f>
        <v>1</v>
      </c>
      <c r="AH34" s="222"/>
      <c r="AI34" s="223"/>
      <c r="AJ34" s="223"/>
      <c r="AK34" s="223"/>
      <c r="AL34" s="223"/>
      <c r="AM34" s="223"/>
      <c r="AN34" s="223"/>
      <c r="AO34" s="223"/>
      <c r="AP34" s="245">
        <v>3</v>
      </c>
      <c r="AQ34" s="245"/>
      <c r="AR34" s="245"/>
      <c r="AS34" s="245"/>
      <c r="AT34" s="245">
        <f>+P34+W34+AD34</f>
        <v>2</v>
      </c>
      <c r="AU34" s="245"/>
      <c r="AV34" s="245"/>
      <c r="AW34" s="245"/>
      <c r="AX34" s="245">
        <f>+S34+Z34+AG34</f>
        <v>2</v>
      </c>
      <c r="AY34" s="245"/>
      <c r="AZ34" s="245"/>
      <c r="BA34" s="245"/>
      <c r="BB34" s="245">
        <f>+AT34-AX34</f>
        <v>0</v>
      </c>
      <c r="BC34" s="245"/>
      <c r="BD34" s="245"/>
      <c r="BE34" s="245"/>
      <c r="BF34" s="305">
        <v>3</v>
      </c>
      <c r="BG34" s="305"/>
      <c r="BH34" s="305"/>
      <c r="BI34" s="305"/>
      <c r="BJ34" s="128"/>
      <c r="BK34" s="129"/>
      <c r="BL34" s="242" t="s">
        <v>60</v>
      </c>
      <c r="BM34" s="242"/>
      <c r="BN34" s="242"/>
      <c r="BO34" s="242"/>
      <c r="BP34" s="280" t="str">
        <f>+G32</f>
        <v>桐生北少年ＳＣ</v>
      </c>
      <c r="BQ34" s="280"/>
      <c r="BR34" s="280"/>
      <c r="BS34" s="280"/>
      <c r="BT34" s="280"/>
      <c r="BU34" s="280"/>
      <c r="BV34" s="280"/>
      <c r="BW34" s="120"/>
      <c r="BX34" s="120"/>
      <c r="BY34" s="120"/>
      <c r="CA34" s="54"/>
      <c r="CB34" s="54"/>
      <c r="CC34" s="54"/>
      <c r="CD34" s="54"/>
      <c r="CE34" s="54"/>
      <c r="CF34" s="55">
        <v>29</v>
      </c>
      <c r="CG34" s="139" t="s">
        <v>204</v>
      </c>
      <c r="CH34" s="9">
        <v>29</v>
      </c>
      <c r="CI34" s="142" t="s">
        <v>218</v>
      </c>
      <c r="CJ34" s="57"/>
    </row>
    <row r="35" spans="3:88" ht="27.75" customHeight="1"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 t="s">
        <v>48</v>
      </c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CF35" s="55">
        <v>30</v>
      </c>
      <c r="CG35" s="139" t="s">
        <v>21</v>
      </c>
      <c r="CH35" s="9">
        <v>30</v>
      </c>
      <c r="CI35" s="142" t="s">
        <v>217</v>
      </c>
      <c r="CJ35" s="57"/>
    </row>
    <row r="36" spans="2:88" ht="27.75" customHeight="1">
      <c r="B36" s="291" t="s">
        <v>223</v>
      </c>
      <c r="C36" s="291"/>
      <c r="D36" s="291"/>
      <c r="E36" s="300" t="s">
        <v>174</v>
      </c>
      <c r="F36" s="221"/>
      <c r="G36" s="221"/>
      <c r="H36" s="221"/>
      <c r="I36" s="221"/>
      <c r="J36" s="221"/>
      <c r="K36" s="221"/>
      <c r="L36" s="221"/>
      <c r="M36" s="222"/>
      <c r="N36" s="247" t="str">
        <f>+G37</f>
        <v>ＦＣ笠懸’８４</v>
      </c>
      <c r="O36" s="247"/>
      <c r="P36" s="247"/>
      <c r="Q36" s="247"/>
      <c r="R36" s="247"/>
      <c r="S36" s="247"/>
      <c r="T36" s="247"/>
      <c r="U36" s="247" t="str">
        <f>+G38</f>
        <v>梅田少年ＳＣ</v>
      </c>
      <c r="V36" s="247"/>
      <c r="W36" s="247"/>
      <c r="X36" s="247"/>
      <c r="Y36" s="247"/>
      <c r="Z36" s="247"/>
      <c r="AA36" s="247"/>
      <c r="AB36" s="247" t="str">
        <f>+G39</f>
        <v>休泊ＦＣ</v>
      </c>
      <c r="AC36" s="247"/>
      <c r="AD36" s="247"/>
      <c r="AE36" s="247"/>
      <c r="AF36" s="247"/>
      <c r="AG36" s="247"/>
      <c r="AH36" s="247"/>
      <c r="AI36" s="229" t="str">
        <f>+G40</f>
        <v>三俣サッカー　　　　　　スポーツ少年団</v>
      </c>
      <c r="AJ36" s="230"/>
      <c r="AK36" s="230"/>
      <c r="AL36" s="230"/>
      <c r="AM36" s="230"/>
      <c r="AN36" s="230"/>
      <c r="AO36" s="231"/>
      <c r="AP36" s="282" t="s">
        <v>86</v>
      </c>
      <c r="AQ36" s="282"/>
      <c r="AR36" s="282"/>
      <c r="AS36" s="282"/>
      <c r="AT36" s="282" t="s">
        <v>1</v>
      </c>
      <c r="AU36" s="282"/>
      <c r="AV36" s="282"/>
      <c r="AW36" s="282"/>
      <c r="AX36" s="282" t="s">
        <v>6</v>
      </c>
      <c r="AY36" s="282"/>
      <c r="AZ36" s="282"/>
      <c r="BA36" s="282"/>
      <c r="BB36" s="282" t="s">
        <v>7</v>
      </c>
      <c r="BC36" s="282"/>
      <c r="BD36" s="282"/>
      <c r="BE36" s="282"/>
      <c r="BF36" s="282" t="s">
        <v>2</v>
      </c>
      <c r="BG36" s="282"/>
      <c r="BH36" s="282"/>
      <c r="BI36" s="282"/>
      <c r="BJ36" s="127"/>
      <c r="BK36" s="92"/>
      <c r="BL36" s="242" t="s">
        <v>2</v>
      </c>
      <c r="BM36" s="242"/>
      <c r="BN36" s="242"/>
      <c r="BO36" s="242"/>
      <c r="BP36" s="281" t="s">
        <v>174</v>
      </c>
      <c r="BQ36" s="281"/>
      <c r="BR36" s="281"/>
      <c r="BS36" s="281"/>
      <c r="BT36" s="281"/>
      <c r="BU36" s="281"/>
      <c r="BV36" s="281"/>
      <c r="BW36" s="130"/>
      <c r="BX36" s="130"/>
      <c r="BY36" s="130"/>
      <c r="CA36" s="54"/>
      <c r="CB36" s="54"/>
      <c r="CC36" s="54"/>
      <c r="CD36" s="54"/>
      <c r="CE36" s="54"/>
      <c r="CF36" s="55">
        <v>31</v>
      </c>
      <c r="CG36" s="142" t="s">
        <v>216</v>
      </c>
      <c r="CH36" s="9">
        <v>31</v>
      </c>
      <c r="CI36" s="142" t="s">
        <v>219</v>
      </c>
      <c r="CJ36" s="57"/>
    </row>
    <row r="37" spans="2:88" ht="27.75" customHeight="1">
      <c r="B37" s="282">
        <v>13</v>
      </c>
      <c r="C37" s="282"/>
      <c r="D37" s="282"/>
      <c r="E37" s="248" t="s">
        <v>175</v>
      </c>
      <c r="F37" s="249"/>
      <c r="G37" s="250" t="str">
        <f>+AO7</f>
        <v>ＦＣ笠懸’８４</v>
      </c>
      <c r="H37" s="251"/>
      <c r="I37" s="251"/>
      <c r="J37" s="251"/>
      <c r="K37" s="251"/>
      <c r="L37" s="251"/>
      <c r="M37" s="252"/>
      <c r="N37" s="223"/>
      <c r="O37" s="223"/>
      <c r="P37" s="223"/>
      <c r="Q37" s="223"/>
      <c r="R37" s="223"/>
      <c r="S37" s="223"/>
      <c r="T37" s="223"/>
      <c r="U37" s="219" t="str">
        <f>+'笠懸球技場'!K25</f>
        <v>○</v>
      </c>
      <c r="V37" s="220"/>
      <c r="W37" s="221">
        <f>+'笠懸球技場'!J25</f>
        <v>6</v>
      </c>
      <c r="X37" s="221"/>
      <c r="Y37" s="147" t="s">
        <v>196</v>
      </c>
      <c r="Z37" s="221">
        <f>+'笠懸球技場'!L25</f>
        <v>0</v>
      </c>
      <c r="AA37" s="222"/>
      <c r="AB37" s="219" t="str">
        <f>+'笠懸球技場'!N25</f>
        <v>○</v>
      </c>
      <c r="AC37" s="220"/>
      <c r="AD37" s="221">
        <f>+'笠懸球技場'!M25</f>
        <v>5</v>
      </c>
      <c r="AE37" s="221"/>
      <c r="AF37" s="147" t="s">
        <v>196</v>
      </c>
      <c r="AG37" s="221">
        <f>+'笠懸球技場'!O25</f>
        <v>0</v>
      </c>
      <c r="AH37" s="222"/>
      <c r="AI37" s="219" t="str">
        <f>+'笠懸球技場'!Q25</f>
        <v>○</v>
      </c>
      <c r="AJ37" s="220"/>
      <c r="AK37" s="221">
        <f>+'笠懸球技場'!P25</f>
        <v>1</v>
      </c>
      <c r="AL37" s="221"/>
      <c r="AM37" s="147" t="s">
        <v>196</v>
      </c>
      <c r="AN37" s="221">
        <f>+'笠懸球技場'!R25</f>
        <v>0</v>
      </c>
      <c r="AO37" s="222"/>
      <c r="AP37" s="245">
        <v>9</v>
      </c>
      <c r="AQ37" s="245"/>
      <c r="AR37" s="245"/>
      <c r="AS37" s="245"/>
      <c r="AT37" s="245">
        <f>+W37+AD37+AK37</f>
        <v>12</v>
      </c>
      <c r="AU37" s="245"/>
      <c r="AV37" s="245"/>
      <c r="AW37" s="245"/>
      <c r="AX37" s="245">
        <f>+Z37+AG37+AN37</f>
        <v>0</v>
      </c>
      <c r="AY37" s="245"/>
      <c r="AZ37" s="245"/>
      <c r="BA37" s="245"/>
      <c r="BB37" s="245">
        <f>+AT37-AX37</f>
        <v>12</v>
      </c>
      <c r="BC37" s="245"/>
      <c r="BD37" s="245"/>
      <c r="BE37" s="245"/>
      <c r="BF37" s="246">
        <v>1</v>
      </c>
      <c r="BG37" s="246"/>
      <c r="BH37" s="246"/>
      <c r="BI37" s="246"/>
      <c r="BJ37" s="128"/>
      <c r="BK37" s="129"/>
      <c r="BL37" s="242" t="s">
        <v>57</v>
      </c>
      <c r="BM37" s="242"/>
      <c r="BN37" s="242"/>
      <c r="BO37" s="242"/>
      <c r="BP37" s="283" t="str">
        <f>+G37</f>
        <v>ＦＣ笠懸’８４</v>
      </c>
      <c r="BQ37" s="283"/>
      <c r="BR37" s="283"/>
      <c r="BS37" s="283"/>
      <c r="BT37" s="283"/>
      <c r="BU37" s="283"/>
      <c r="BV37" s="283"/>
      <c r="BW37" s="67"/>
      <c r="BX37" s="120"/>
      <c r="BY37" s="120"/>
      <c r="CA37" s="54"/>
      <c r="CB37" s="54"/>
      <c r="CC37" s="54"/>
      <c r="CD37" s="54"/>
      <c r="CE37" s="54"/>
      <c r="CF37" s="55">
        <v>32</v>
      </c>
      <c r="CG37" s="142" t="s">
        <v>217</v>
      </c>
      <c r="CH37" s="9">
        <v>32</v>
      </c>
      <c r="CI37" s="142" t="s">
        <v>220</v>
      </c>
      <c r="CJ37" s="57"/>
    </row>
    <row r="38" spans="2:88" ht="27.75" customHeight="1">
      <c r="B38" s="282">
        <v>14</v>
      </c>
      <c r="C38" s="282"/>
      <c r="D38" s="282"/>
      <c r="E38" s="248" t="s">
        <v>176</v>
      </c>
      <c r="F38" s="249"/>
      <c r="G38" s="265" t="str">
        <f>+AX7</f>
        <v>梅田少年ＳＣ</v>
      </c>
      <c r="H38" s="266"/>
      <c r="I38" s="266"/>
      <c r="J38" s="266"/>
      <c r="K38" s="266"/>
      <c r="L38" s="266"/>
      <c r="M38" s="267"/>
      <c r="N38" s="219" t="str">
        <f>+'笠懸球技場'!H27</f>
        <v>●</v>
      </c>
      <c r="O38" s="220"/>
      <c r="P38" s="221">
        <f>+'笠懸球技場'!G27</f>
        <v>0</v>
      </c>
      <c r="Q38" s="221"/>
      <c r="R38" s="147" t="s">
        <v>196</v>
      </c>
      <c r="S38" s="221">
        <f>+'笠懸球技場'!I27</f>
        <v>6</v>
      </c>
      <c r="T38" s="222"/>
      <c r="U38" s="223"/>
      <c r="V38" s="223"/>
      <c r="W38" s="223"/>
      <c r="X38" s="223"/>
      <c r="Y38" s="223"/>
      <c r="Z38" s="223"/>
      <c r="AA38" s="223"/>
      <c r="AB38" s="219" t="str">
        <f>+'笠懸球技場'!N27</f>
        <v>●</v>
      </c>
      <c r="AC38" s="220"/>
      <c r="AD38" s="221">
        <f>+'笠懸球技場'!M27</f>
        <v>0</v>
      </c>
      <c r="AE38" s="221"/>
      <c r="AF38" s="147" t="s">
        <v>196</v>
      </c>
      <c r="AG38" s="221">
        <f>+'笠懸球技場'!O27</f>
        <v>4</v>
      </c>
      <c r="AH38" s="222"/>
      <c r="AI38" s="219" t="str">
        <f>+'笠懸球技場'!Q27</f>
        <v>●</v>
      </c>
      <c r="AJ38" s="220"/>
      <c r="AK38" s="221">
        <f>+'笠懸球技場'!P27</f>
        <v>1</v>
      </c>
      <c r="AL38" s="221"/>
      <c r="AM38" s="147" t="s">
        <v>196</v>
      </c>
      <c r="AN38" s="221">
        <f>+'笠懸球技場'!R27</f>
        <v>3</v>
      </c>
      <c r="AO38" s="222"/>
      <c r="AP38" s="245">
        <v>0</v>
      </c>
      <c r="AQ38" s="245"/>
      <c r="AR38" s="245"/>
      <c r="AS38" s="245"/>
      <c r="AT38" s="245">
        <f>+P38+AD38+AK38</f>
        <v>1</v>
      </c>
      <c r="AU38" s="245"/>
      <c r="AV38" s="245"/>
      <c r="AW38" s="245"/>
      <c r="AX38" s="245">
        <f>+S38+AG38+AN38</f>
        <v>13</v>
      </c>
      <c r="AY38" s="245"/>
      <c r="AZ38" s="245"/>
      <c r="BA38" s="245"/>
      <c r="BB38" s="245">
        <f>+AT38-AX38</f>
        <v>-12</v>
      </c>
      <c r="BC38" s="245"/>
      <c r="BD38" s="245"/>
      <c r="BE38" s="245"/>
      <c r="BF38" s="284">
        <v>4</v>
      </c>
      <c r="BG38" s="284"/>
      <c r="BH38" s="284"/>
      <c r="BI38" s="284"/>
      <c r="BJ38" s="128"/>
      <c r="BK38" s="129"/>
      <c r="BL38" s="242" t="s">
        <v>58</v>
      </c>
      <c r="BM38" s="242"/>
      <c r="BN38" s="242"/>
      <c r="BO38" s="242"/>
      <c r="BP38" s="318" t="str">
        <f>+G40</f>
        <v>三俣サッカー　　　　　　スポーツ少年団</v>
      </c>
      <c r="BQ38" s="319"/>
      <c r="BR38" s="319"/>
      <c r="BS38" s="319"/>
      <c r="BT38" s="319"/>
      <c r="BU38" s="319"/>
      <c r="BV38" s="320"/>
      <c r="BW38" s="120"/>
      <c r="BX38" s="120"/>
      <c r="BY38" s="120"/>
      <c r="CA38" s="49"/>
      <c r="CB38" s="49"/>
      <c r="CC38" s="49"/>
      <c r="CD38" s="49"/>
      <c r="CE38" s="49"/>
      <c r="CG38" s="10"/>
      <c r="CH38" s="10"/>
      <c r="CI38" s="140"/>
      <c r="CJ38" s="57"/>
    </row>
    <row r="39" spans="2:88" ht="27.75" customHeight="1">
      <c r="B39" s="282">
        <v>15</v>
      </c>
      <c r="C39" s="282"/>
      <c r="D39" s="282"/>
      <c r="E39" s="248" t="s">
        <v>55</v>
      </c>
      <c r="F39" s="249"/>
      <c r="G39" s="306" t="str">
        <f>+BG7</f>
        <v>休泊ＦＣ</v>
      </c>
      <c r="H39" s="307"/>
      <c r="I39" s="307"/>
      <c r="J39" s="307"/>
      <c r="K39" s="307"/>
      <c r="L39" s="307"/>
      <c r="M39" s="308"/>
      <c r="N39" s="219" t="str">
        <f>+'笠懸球技場'!H29</f>
        <v>●</v>
      </c>
      <c r="O39" s="220"/>
      <c r="P39" s="221">
        <f>+'笠懸球技場'!G29</f>
        <v>0</v>
      </c>
      <c r="Q39" s="221"/>
      <c r="R39" s="147" t="s">
        <v>196</v>
      </c>
      <c r="S39" s="221">
        <f>+'笠懸球技場'!I29</f>
        <v>5</v>
      </c>
      <c r="T39" s="222"/>
      <c r="U39" s="219" t="str">
        <f>+'笠懸球技場'!K29</f>
        <v>○</v>
      </c>
      <c r="V39" s="220"/>
      <c r="W39" s="221">
        <f>+'笠懸球技場'!J29</f>
        <v>4</v>
      </c>
      <c r="X39" s="221"/>
      <c r="Y39" s="147" t="s">
        <v>196</v>
      </c>
      <c r="Z39" s="221">
        <f>+'笠懸球技場'!L29</f>
        <v>0</v>
      </c>
      <c r="AA39" s="222"/>
      <c r="AB39" s="223"/>
      <c r="AC39" s="223"/>
      <c r="AD39" s="223"/>
      <c r="AE39" s="223"/>
      <c r="AF39" s="223"/>
      <c r="AG39" s="223"/>
      <c r="AH39" s="223"/>
      <c r="AI39" s="219" t="str">
        <f>+'笠懸球技場'!Q29</f>
        <v>△</v>
      </c>
      <c r="AJ39" s="220"/>
      <c r="AK39" s="221">
        <f>+'笠懸球技場'!P29</f>
        <v>2</v>
      </c>
      <c r="AL39" s="221"/>
      <c r="AM39" s="147" t="s">
        <v>196</v>
      </c>
      <c r="AN39" s="221">
        <f>+'笠懸球技場'!R29</f>
        <v>2</v>
      </c>
      <c r="AO39" s="222"/>
      <c r="AP39" s="245">
        <v>4</v>
      </c>
      <c r="AQ39" s="245"/>
      <c r="AR39" s="245"/>
      <c r="AS39" s="245"/>
      <c r="AT39" s="245">
        <f>+P39+W39+AK39</f>
        <v>6</v>
      </c>
      <c r="AU39" s="245"/>
      <c r="AV39" s="245"/>
      <c r="AW39" s="245"/>
      <c r="AX39" s="245">
        <f>+S39+Z39+AN39</f>
        <v>7</v>
      </c>
      <c r="AY39" s="245"/>
      <c r="AZ39" s="245"/>
      <c r="BA39" s="245"/>
      <c r="BB39" s="245">
        <f>+AT39-AX39</f>
        <v>-1</v>
      </c>
      <c r="BC39" s="245"/>
      <c r="BD39" s="245"/>
      <c r="BE39" s="245"/>
      <c r="BF39" s="305">
        <v>3</v>
      </c>
      <c r="BG39" s="305"/>
      <c r="BH39" s="305"/>
      <c r="BI39" s="305"/>
      <c r="BJ39" s="128"/>
      <c r="BK39" s="129"/>
      <c r="BL39" s="242" t="s">
        <v>59</v>
      </c>
      <c r="BM39" s="242"/>
      <c r="BN39" s="242"/>
      <c r="BO39" s="242"/>
      <c r="BP39" s="243" t="str">
        <f>+G39</f>
        <v>休泊ＦＣ</v>
      </c>
      <c r="BQ39" s="243"/>
      <c r="BR39" s="243"/>
      <c r="BS39" s="243"/>
      <c r="BT39" s="243"/>
      <c r="BU39" s="243"/>
      <c r="BV39" s="243"/>
      <c r="BW39" s="120"/>
      <c r="BX39" s="120"/>
      <c r="BY39" s="120"/>
      <c r="CA39" s="54"/>
      <c r="CB39" s="54"/>
      <c r="CC39" s="54"/>
      <c r="CD39" s="54"/>
      <c r="CE39" s="54"/>
      <c r="CG39" s="10"/>
      <c r="CH39" s="10"/>
      <c r="CI39" s="143"/>
      <c r="CJ39" s="57"/>
    </row>
    <row r="40" spans="2:88" ht="27.75" customHeight="1">
      <c r="B40" s="282">
        <v>16</v>
      </c>
      <c r="C40" s="282"/>
      <c r="D40" s="282"/>
      <c r="E40" s="248" t="s">
        <v>177</v>
      </c>
      <c r="F40" s="249"/>
      <c r="G40" s="254" t="str">
        <f>+BP7</f>
        <v>三俣サッカー　　　　　　スポーツ少年団</v>
      </c>
      <c r="H40" s="255"/>
      <c r="I40" s="255"/>
      <c r="J40" s="255"/>
      <c r="K40" s="255"/>
      <c r="L40" s="255"/>
      <c r="M40" s="256"/>
      <c r="N40" s="219" t="str">
        <f>+'笠懸球技場'!H31</f>
        <v>●</v>
      </c>
      <c r="O40" s="220"/>
      <c r="P40" s="221">
        <f>+'笠懸球技場'!G31</f>
        <v>0</v>
      </c>
      <c r="Q40" s="221"/>
      <c r="R40" s="147" t="s">
        <v>196</v>
      </c>
      <c r="S40" s="221">
        <f>+'笠懸球技場'!I31</f>
        <v>1</v>
      </c>
      <c r="T40" s="222"/>
      <c r="U40" s="219" t="str">
        <f>+'笠懸球技場'!K31</f>
        <v>○</v>
      </c>
      <c r="V40" s="220"/>
      <c r="W40" s="221">
        <f>+'笠懸球技場'!J31</f>
        <v>3</v>
      </c>
      <c r="X40" s="221"/>
      <c r="Y40" s="147" t="s">
        <v>196</v>
      </c>
      <c r="Z40" s="221">
        <f>+'笠懸球技場'!L31</f>
        <v>1</v>
      </c>
      <c r="AA40" s="222"/>
      <c r="AB40" s="219" t="str">
        <f>+'笠懸球技場'!N31</f>
        <v>△</v>
      </c>
      <c r="AC40" s="220"/>
      <c r="AD40" s="221">
        <f>+'笠懸球技場'!M31</f>
        <v>2</v>
      </c>
      <c r="AE40" s="221"/>
      <c r="AF40" s="147" t="s">
        <v>196</v>
      </c>
      <c r="AG40" s="221">
        <f>+'笠懸球技場'!O31</f>
        <v>2</v>
      </c>
      <c r="AH40" s="222"/>
      <c r="AI40" s="223"/>
      <c r="AJ40" s="223"/>
      <c r="AK40" s="223"/>
      <c r="AL40" s="223"/>
      <c r="AM40" s="223"/>
      <c r="AN40" s="223"/>
      <c r="AO40" s="223"/>
      <c r="AP40" s="245">
        <v>4</v>
      </c>
      <c r="AQ40" s="245"/>
      <c r="AR40" s="245"/>
      <c r="AS40" s="245"/>
      <c r="AT40" s="245">
        <f>+P40+W40+AD40</f>
        <v>5</v>
      </c>
      <c r="AU40" s="245"/>
      <c r="AV40" s="245"/>
      <c r="AW40" s="245"/>
      <c r="AX40" s="245">
        <f>+S40+Z40+AG40</f>
        <v>4</v>
      </c>
      <c r="AY40" s="245"/>
      <c r="AZ40" s="245"/>
      <c r="BA40" s="245"/>
      <c r="BB40" s="245">
        <f>+AT40-AX40</f>
        <v>1</v>
      </c>
      <c r="BC40" s="245"/>
      <c r="BD40" s="245"/>
      <c r="BE40" s="245"/>
      <c r="BF40" s="292">
        <v>2</v>
      </c>
      <c r="BG40" s="292"/>
      <c r="BH40" s="292"/>
      <c r="BI40" s="292"/>
      <c r="BJ40" s="128"/>
      <c r="BK40" s="129"/>
      <c r="BL40" s="242" t="s">
        <v>60</v>
      </c>
      <c r="BM40" s="242"/>
      <c r="BN40" s="242"/>
      <c r="BO40" s="242"/>
      <c r="BP40" s="280" t="str">
        <f>+G38</f>
        <v>梅田少年ＳＣ</v>
      </c>
      <c r="BQ40" s="280"/>
      <c r="BR40" s="280"/>
      <c r="BS40" s="280"/>
      <c r="BT40" s="280"/>
      <c r="BU40" s="280"/>
      <c r="BV40" s="280"/>
      <c r="BW40" s="120"/>
      <c r="BX40" s="120"/>
      <c r="BY40" s="120"/>
      <c r="CA40" s="54"/>
      <c r="CB40" s="54"/>
      <c r="CC40" s="54"/>
      <c r="CD40" s="54"/>
      <c r="CE40" s="54"/>
      <c r="CF40" s="58"/>
      <c r="CG40" s="10"/>
      <c r="CH40" s="10"/>
      <c r="CI40" s="57"/>
      <c r="CJ40" s="57"/>
    </row>
    <row r="41" spans="3:86" s="1" customFormat="1" ht="27.75" customHeight="1">
      <c r="C41" s="71"/>
      <c r="D41" s="71"/>
      <c r="E41" s="73"/>
      <c r="F41" s="73"/>
      <c r="G41" s="73"/>
      <c r="H41" s="73"/>
      <c r="I41" s="73"/>
      <c r="J41" s="74"/>
      <c r="K41" s="74"/>
      <c r="L41" s="74"/>
      <c r="M41" s="74"/>
      <c r="N41" s="75"/>
      <c r="O41" s="76"/>
      <c r="P41" s="76"/>
      <c r="Q41" s="76"/>
      <c r="R41" s="76"/>
      <c r="S41" s="76"/>
      <c r="T41" s="76"/>
      <c r="U41" s="77"/>
      <c r="V41" s="77"/>
      <c r="W41" s="76"/>
      <c r="X41" s="76"/>
      <c r="Y41" s="76"/>
      <c r="Z41" s="76"/>
      <c r="AA41" s="76"/>
      <c r="AB41" s="76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8"/>
      <c r="BH41" s="78"/>
      <c r="BI41" s="78"/>
      <c r="BJ41" s="78"/>
      <c r="BK41" s="78"/>
      <c r="BL41" s="78"/>
      <c r="BM41" s="70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CA41" s="33"/>
      <c r="CB41" s="33"/>
      <c r="CC41" s="33"/>
      <c r="CD41" s="33"/>
      <c r="CE41" s="33"/>
      <c r="CF41" s="58"/>
      <c r="CH41" s="35"/>
    </row>
    <row r="42" spans="3:86" s="1" customFormat="1" ht="27.75" customHeight="1">
      <c r="C42" s="71"/>
      <c r="D42" s="71"/>
      <c r="E42" s="71"/>
      <c r="F42" s="71"/>
      <c r="G42" s="71"/>
      <c r="H42" s="71"/>
      <c r="I42" s="71"/>
      <c r="J42" s="68"/>
      <c r="K42" s="68"/>
      <c r="L42" s="68"/>
      <c r="M42" s="68"/>
      <c r="N42" s="132"/>
      <c r="O42" s="111"/>
      <c r="P42" s="111"/>
      <c r="Q42" s="111"/>
      <c r="R42" s="111"/>
      <c r="S42" s="111"/>
      <c r="T42" s="111"/>
      <c r="U42" s="131"/>
      <c r="V42" s="131"/>
      <c r="W42" s="111"/>
      <c r="X42" s="111"/>
      <c r="Y42" s="111"/>
      <c r="Z42" s="111"/>
      <c r="AA42" s="111"/>
      <c r="AB42" s="11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70"/>
      <c r="BH42" s="70"/>
      <c r="BI42" s="70"/>
      <c r="BJ42" s="70"/>
      <c r="BK42" s="70"/>
      <c r="BL42" s="70"/>
      <c r="BM42" s="70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CA42" s="33"/>
      <c r="CB42" s="33"/>
      <c r="CC42" s="33"/>
      <c r="CD42" s="33"/>
      <c r="CE42" s="33"/>
      <c r="CF42" s="58"/>
      <c r="CH42" s="35"/>
    </row>
    <row r="43" spans="3:86" s="1" customFormat="1" ht="27.75" customHeight="1">
      <c r="C43" s="71"/>
      <c r="D43" s="71"/>
      <c r="E43" s="71"/>
      <c r="F43" s="71"/>
      <c r="G43" s="71"/>
      <c r="H43" s="71"/>
      <c r="I43" s="71"/>
      <c r="J43" s="68"/>
      <c r="K43" s="68"/>
      <c r="L43" s="68"/>
      <c r="M43" s="68"/>
      <c r="N43" s="132"/>
      <c r="O43" s="111"/>
      <c r="P43" s="111"/>
      <c r="Q43" s="111"/>
      <c r="R43" s="111"/>
      <c r="S43" s="111"/>
      <c r="T43" s="111"/>
      <c r="U43" s="131"/>
      <c r="V43" s="131"/>
      <c r="W43" s="111"/>
      <c r="X43" s="111"/>
      <c r="Y43" s="111"/>
      <c r="Z43" s="111"/>
      <c r="AA43" s="111"/>
      <c r="AB43" s="11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70"/>
      <c r="BH43" s="70"/>
      <c r="BI43" s="70"/>
      <c r="BJ43" s="70"/>
      <c r="BK43" s="70"/>
      <c r="BL43" s="70"/>
      <c r="BM43" s="70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CA43" s="33"/>
      <c r="CB43" s="33"/>
      <c r="CC43" s="33"/>
      <c r="CD43" s="33"/>
      <c r="CE43" s="33"/>
      <c r="CF43" s="58"/>
      <c r="CH43" s="35"/>
    </row>
    <row r="44" spans="3:86" s="1" customFormat="1" ht="27.75" customHeight="1">
      <c r="C44" s="71"/>
      <c r="D44" s="71"/>
      <c r="E44" s="71"/>
      <c r="F44" s="71"/>
      <c r="G44" s="71"/>
      <c r="H44" s="71"/>
      <c r="I44" s="71"/>
      <c r="J44" s="68"/>
      <c r="K44" s="68"/>
      <c r="L44" s="68"/>
      <c r="M44" s="68"/>
      <c r="N44" s="132"/>
      <c r="O44" s="111"/>
      <c r="P44" s="111"/>
      <c r="Q44" s="111"/>
      <c r="R44" s="111"/>
      <c r="S44" s="111"/>
      <c r="T44" s="111"/>
      <c r="U44" s="131"/>
      <c r="V44" s="131"/>
      <c r="W44" s="111"/>
      <c r="X44" s="111"/>
      <c r="Y44" s="111"/>
      <c r="Z44" s="111"/>
      <c r="AA44" s="111"/>
      <c r="AB44" s="11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70"/>
      <c r="BH44" s="70"/>
      <c r="BI44" s="70"/>
      <c r="BJ44" s="70"/>
      <c r="BK44" s="70"/>
      <c r="BL44" s="70"/>
      <c r="BM44" s="70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CA44" s="33"/>
      <c r="CB44" s="33"/>
      <c r="CC44" s="33"/>
      <c r="CD44" s="33"/>
      <c r="CE44" s="33"/>
      <c r="CF44" s="58"/>
      <c r="CH44" s="35"/>
    </row>
    <row r="45" spans="3:86" s="1" customFormat="1" ht="27.75" customHeight="1">
      <c r="C45" s="71"/>
      <c r="D45" s="71"/>
      <c r="E45" s="71"/>
      <c r="F45" s="71"/>
      <c r="G45" s="71"/>
      <c r="H45" s="71"/>
      <c r="I45" s="71"/>
      <c r="J45" s="68"/>
      <c r="K45" s="68"/>
      <c r="L45" s="68"/>
      <c r="M45" s="68"/>
      <c r="N45" s="132"/>
      <c r="O45" s="111"/>
      <c r="P45" s="111"/>
      <c r="Q45" s="111"/>
      <c r="R45" s="111"/>
      <c r="S45" s="111"/>
      <c r="T45" s="111"/>
      <c r="U45" s="131"/>
      <c r="V45" s="131"/>
      <c r="W45" s="111"/>
      <c r="X45" s="111"/>
      <c r="Y45" s="111"/>
      <c r="Z45" s="111"/>
      <c r="AA45" s="111"/>
      <c r="AB45" s="11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70"/>
      <c r="BH45" s="70"/>
      <c r="BI45" s="70"/>
      <c r="BJ45" s="70"/>
      <c r="BK45" s="70"/>
      <c r="BL45" s="70"/>
      <c r="BM45" s="70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CA45" s="33"/>
      <c r="CB45" s="33"/>
      <c r="CC45" s="33"/>
      <c r="CD45" s="33"/>
      <c r="CE45" s="33"/>
      <c r="CF45" s="58"/>
      <c r="CH45" s="35"/>
    </row>
    <row r="46" spans="3:86" s="1" customFormat="1" ht="27.75" customHeight="1">
      <c r="C46" s="71"/>
      <c r="D46" s="71"/>
      <c r="E46" s="71"/>
      <c r="F46" s="71"/>
      <c r="G46" s="71"/>
      <c r="H46" s="71"/>
      <c r="I46" s="71"/>
      <c r="J46" s="68"/>
      <c r="K46" s="68"/>
      <c r="L46" s="68"/>
      <c r="M46" s="68"/>
      <c r="N46" s="132"/>
      <c r="O46" s="111"/>
      <c r="P46" s="111"/>
      <c r="Q46" s="111"/>
      <c r="R46" s="111"/>
      <c r="S46" s="111"/>
      <c r="T46" s="111"/>
      <c r="U46" s="131"/>
      <c r="V46" s="131"/>
      <c r="W46" s="111"/>
      <c r="X46" s="111"/>
      <c r="Y46" s="111"/>
      <c r="Z46" s="111"/>
      <c r="AA46" s="111"/>
      <c r="AB46" s="11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70"/>
      <c r="BH46" s="70"/>
      <c r="BI46" s="70"/>
      <c r="BJ46" s="70"/>
      <c r="BK46" s="70"/>
      <c r="BL46" s="70"/>
      <c r="BM46" s="70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CA46" s="33"/>
      <c r="CB46" s="33"/>
      <c r="CC46" s="33"/>
      <c r="CD46" s="33"/>
      <c r="CE46" s="33"/>
      <c r="CF46" s="58"/>
      <c r="CH46" s="35"/>
    </row>
    <row r="47" spans="1:86" s="1" customFormat="1" ht="27.75" customHeight="1">
      <c r="A47" s="136" t="s">
        <v>197</v>
      </c>
      <c r="C47" s="71"/>
      <c r="D47" s="71"/>
      <c r="E47" s="71"/>
      <c r="F47" s="71"/>
      <c r="G47" s="71"/>
      <c r="H47" s="71"/>
      <c r="I47" s="71"/>
      <c r="J47" s="68"/>
      <c r="K47" s="68"/>
      <c r="L47" s="68"/>
      <c r="M47" s="68"/>
      <c r="N47" s="132"/>
      <c r="O47" s="111"/>
      <c r="P47" s="111"/>
      <c r="Q47" s="111"/>
      <c r="R47" s="111"/>
      <c r="S47" s="111"/>
      <c r="T47" s="111"/>
      <c r="U47" s="131"/>
      <c r="V47" s="131"/>
      <c r="W47" s="111"/>
      <c r="X47" s="111"/>
      <c r="Y47" s="111"/>
      <c r="Z47" s="111"/>
      <c r="AA47" s="111"/>
      <c r="AB47" s="11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70"/>
      <c r="BH47" s="70"/>
      <c r="BI47" s="70"/>
      <c r="BJ47" s="70"/>
      <c r="BK47" s="70"/>
      <c r="BL47" s="70"/>
      <c r="BM47" s="70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CA47" s="33"/>
      <c r="CB47" s="33"/>
      <c r="CC47" s="33"/>
      <c r="CD47" s="33"/>
      <c r="CE47" s="33"/>
      <c r="CF47" s="58"/>
      <c r="CH47" s="35"/>
    </row>
    <row r="48" spans="2:88" ht="27.75" customHeight="1">
      <c r="B48" s="291" t="s">
        <v>223</v>
      </c>
      <c r="C48" s="291"/>
      <c r="D48" s="291"/>
      <c r="E48" s="300" t="s">
        <v>178</v>
      </c>
      <c r="F48" s="221"/>
      <c r="G48" s="221"/>
      <c r="H48" s="221"/>
      <c r="I48" s="221"/>
      <c r="J48" s="221"/>
      <c r="K48" s="221"/>
      <c r="L48" s="221"/>
      <c r="M48" s="222"/>
      <c r="N48" s="247" t="str">
        <f>+G49</f>
        <v>新里中央ＦＣ</v>
      </c>
      <c r="O48" s="247"/>
      <c r="P48" s="247"/>
      <c r="Q48" s="247"/>
      <c r="R48" s="247"/>
      <c r="S48" s="247"/>
      <c r="T48" s="247"/>
      <c r="U48" s="247" t="str">
        <f>+G50</f>
        <v>ＦＣリベルティ</v>
      </c>
      <c r="V48" s="247"/>
      <c r="W48" s="247"/>
      <c r="X48" s="247"/>
      <c r="Y48" s="247"/>
      <c r="Z48" s="247"/>
      <c r="AA48" s="247"/>
      <c r="AB48" s="321" t="str">
        <f>+G51</f>
        <v>粕川コリエンテジュニア</v>
      </c>
      <c r="AC48" s="322"/>
      <c r="AD48" s="322"/>
      <c r="AE48" s="322"/>
      <c r="AF48" s="322"/>
      <c r="AG48" s="322"/>
      <c r="AH48" s="323"/>
      <c r="AI48" s="247" t="str">
        <f>+G52</f>
        <v>ＦＣ九合</v>
      </c>
      <c r="AJ48" s="247"/>
      <c r="AK48" s="247"/>
      <c r="AL48" s="247"/>
      <c r="AM48" s="247"/>
      <c r="AN48" s="247"/>
      <c r="AO48" s="247"/>
      <c r="AP48" s="282" t="s">
        <v>86</v>
      </c>
      <c r="AQ48" s="282"/>
      <c r="AR48" s="282"/>
      <c r="AS48" s="282"/>
      <c r="AT48" s="282" t="s">
        <v>1</v>
      </c>
      <c r="AU48" s="282"/>
      <c r="AV48" s="282"/>
      <c r="AW48" s="282"/>
      <c r="AX48" s="282" t="s">
        <v>6</v>
      </c>
      <c r="AY48" s="282"/>
      <c r="AZ48" s="282"/>
      <c r="BA48" s="282"/>
      <c r="BB48" s="282" t="s">
        <v>7</v>
      </c>
      <c r="BC48" s="282"/>
      <c r="BD48" s="282"/>
      <c r="BE48" s="282"/>
      <c r="BF48" s="282" t="s">
        <v>2</v>
      </c>
      <c r="BG48" s="282"/>
      <c r="BH48" s="282"/>
      <c r="BI48" s="282"/>
      <c r="BJ48" s="127"/>
      <c r="BK48" s="92"/>
      <c r="BL48" s="280" t="s">
        <v>2</v>
      </c>
      <c r="BM48" s="280"/>
      <c r="BN48" s="280"/>
      <c r="BO48" s="280"/>
      <c r="BP48" s="281" t="s">
        <v>178</v>
      </c>
      <c r="BQ48" s="281"/>
      <c r="BR48" s="281"/>
      <c r="BS48" s="281"/>
      <c r="BT48" s="281"/>
      <c r="BU48" s="281"/>
      <c r="BV48" s="281"/>
      <c r="BW48" s="130"/>
      <c r="BX48" s="130"/>
      <c r="BY48" s="130"/>
      <c r="CA48" s="54"/>
      <c r="CB48" s="54"/>
      <c r="CC48" s="54"/>
      <c r="CD48" s="54"/>
      <c r="CE48" s="54"/>
      <c r="CF48" s="58"/>
      <c r="CG48" s="10"/>
      <c r="CH48" s="35"/>
      <c r="CI48" s="10"/>
      <c r="CJ48" s="57" t="s">
        <v>41</v>
      </c>
    </row>
    <row r="49" spans="2:88" ht="27.75" customHeight="1">
      <c r="B49" s="282">
        <v>17</v>
      </c>
      <c r="C49" s="282"/>
      <c r="D49" s="282"/>
      <c r="E49" s="248" t="s">
        <v>179</v>
      </c>
      <c r="F49" s="249"/>
      <c r="G49" s="309" t="str">
        <f>+E8</f>
        <v>新里中央ＦＣ</v>
      </c>
      <c r="H49" s="310"/>
      <c r="I49" s="310"/>
      <c r="J49" s="310"/>
      <c r="K49" s="310"/>
      <c r="L49" s="310"/>
      <c r="M49" s="311"/>
      <c r="N49" s="223"/>
      <c r="O49" s="223"/>
      <c r="P49" s="223"/>
      <c r="Q49" s="223"/>
      <c r="R49" s="223"/>
      <c r="S49" s="223"/>
      <c r="T49" s="223"/>
      <c r="U49" s="219" t="str">
        <f>+'新里総合'!K13</f>
        <v>○</v>
      </c>
      <c r="V49" s="220"/>
      <c r="W49" s="221">
        <f>+'新里総合'!J13</f>
        <v>2</v>
      </c>
      <c r="X49" s="221"/>
      <c r="Y49" s="147" t="s">
        <v>196</v>
      </c>
      <c r="Z49" s="221">
        <f>+'新里総合'!L13</f>
        <v>0</v>
      </c>
      <c r="AA49" s="222"/>
      <c r="AB49" s="219" t="str">
        <f>+'新里総合'!N13</f>
        <v>△</v>
      </c>
      <c r="AC49" s="220"/>
      <c r="AD49" s="221">
        <f>+'新里総合'!M13</f>
        <v>2</v>
      </c>
      <c r="AE49" s="221"/>
      <c r="AF49" s="147" t="s">
        <v>196</v>
      </c>
      <c r="AG49" s="221">
        <f>+'新里総合'!O13</f>
        <v>2</v>
      </c>
      <c r="AH49" s="222"/>
      <c r="AI49" s="219" t="str">
        <f>+'新里総合'!Q13</f>
        <v>△</v>
      </c>
      <c r="AJ49" s="220"/>
      <c r="AK49" s="221">
        <f>+'新里総合'!P13</f>
        <v>0</v>
      </c>
      <c r="AL49" s="221"/>
      <c r="AM49" s="147" t="s">
        <v>196</v>
      </c>
      <c r="AN49" s="221">
        <f>+'新里総合'!R13</f>
        <v>0</v>
      </c>
      <c r="AO49" s="222"/>
      <c r="AP49" s="245">
        <v>5</v>
      </c>
      <c r="AQ49" s="245"/>
      <c r="AR49" s="245"/>
      <c r="AS49" s="245"/>
      <c r="AT49" s="245">
        <f>+W49+AD49+AK49</f>
        <v>4</v>
      </c>
      <c r="AU49" s="245"/>
      <c r="AV49" s="245"/>
      <c r="AW49" s="245"/>
      <c r="AX49" s="245">
        <f>+Z49+AG49+AN49</f>
        <v>2</v>
      </c>
      <c r="AY49" s="245"/>
      <c r="AZ49" s="245"/>
      <c r="BA49" s="245"/>
      <c r="BB49" s="245">
        <f>+AT49-AX49</f>
        <v>2</v>
      </c>
      <c r="BC49" s="245"/>
      <c r="BD49" s="245"/>
      <c r="BE49" s="245"/>
      <c r="BF49" s="292">
        <v>2</v>
      </c>
      <c r="BG49" s="292"/>
      <c r="BH49" s="292"/>
      <c r="BI49" s="292"/>
      <c r="BJ49" s="128"/>
      <c r="BK49" s="129"/>
      <c r="BL49" s="242" t="s">
        <v>57</v>
      </c>
      <c r="BM49" s="242"/>
      <c r="BN49" s="242"/>
      <c r="BO49" s="242"/>
      <c r="BP49" s="324" t="str">
        <f>+G51</f>
        <v>粕川コリエンテジュニア</v>
      </c>
      <c r="BQ49" s="325"/>
      <c r="BR49" s="325"/>
      <c r="BS49" s="325"/>
      <c r="BT49" s="325"/>
      <c r="BU49" s="325"/>
      <c r="BV49" s="326"/>
      <c r="BW49" s="67"/>
      <c r="BX49" s="120"/>
      <c r="BY49" s="120"/>
      <c r="CA49" s="54"/>
      <c r="CB49" s="54"/>
      <c r="CC49" s="54"/>
      <c r="CD49" s="54"/>
      <c r="CE49" s="54"/>
      <c r="CF49" s="58"/>
      <c r="CG49" s="10"/>
      <c r="CH49" s="35"/>
      <c r="CI49" s="10"/>
      <c r="CJ49" s="57" t="s">
        <v>43</v>
      </c>
    </row>
    <row r="50" spans="2:88" ht="27.75" customHeight="1">
      <c r="B50" s="282">
        <v>18</v>
      </c>
      <c r="C50" s="282"/>
      <c r="D50" s="282"/>
      <c r="E50" s="248" t="s">
        <v>180</v>
      </c>
      <c r="F50" s="249"/>
      <c r="G50" s="265" t="str">
        <f>+N8</f>
        <v>ＦＣリベルティ</v>
      </c>
      <c r="H50" s="266"/>
      <c r="I50" s="266"/>
      <c r="J50" s="266"/>
      <c r="K50" s="266"/>
      <c r="L50" s="266"/>
      <c r="M50" s="267"/>
      <c r="N50" s="219" t="str">
        <f>+'新里総合'!H15</f>
        <v>●</v>
      </c>
      <c r="O50" s="220"/>
      <c r="P50" s="221">
        <f>+'新里総合'!G15</f>
        <v>0</v>
      </c>
      <c r="Q50" s="221"/>
      <c r="R50" s="147" t="s">
        <v>196</v>
      </c>
      <c r="S50" s="221">
        <f>+'新里総合'!I15</f>
        <v>2</v>
      </c>
      <c r="T50" s="222"/>
      <c r="U50" s="223"/>
      <c r="V50" s="223"/>
      <c r="W50" s="223"/>
      <c r="X50" s="223"/>
      <c r="Y50" s="223"/>
      <c r="Z50" s="223"/>
      <c r="AA50" s="223"/>
      <c r="AB50" s="219" t="str">
        <f>+'新里総合'!N15</f>
        <v>●</v>
      </c>
      <c r="AC50" s="220"/>
      <c r="AD50" s="221">
        <f>+'新里総合'!M15</f>
        <v>1</v>
      </c>
      <c r="AE50" s="221"/>
      <c r="AF50" s="147" t="s">
        <v>196</v>
      </c>
      <c r="AG50" s="221">
        <f>+'新里総合'!O15</f>
        <v>4</v>
      </c>
      <c r="AH50" s="222"/>
      <c r="AI50" s="219" t="str">
        <f>+'新里総合'!Q15</f>
        <v>△</v>
      </c>
      <c r="AJ50" s="220"/>
      <c r="AK50" s="221">
        <f>+'新里総合'!P15</f>
        <v>1</v>
      </c>
      <c r="AL50" s="221"/>
      <c r="AM50" s="147" t="s">
        <v>196</v>
      </c>
      <c r="AN50" s="221">
        <f>+'新里総合'!R15</f>
        <v>1</v>
      </c>
      <c r="AO50" s="222"/>
      <c r="AP50" s="245">
        <v>1</v>
      </c>
      <c r="AQ50" s="245"/>
      <c r="AR50" s="245"/>
      <c r="AS50" s="245"/>
      <c r="AT50" s="245">
        <f>+P50+AD50+AK50</f>
        <v>2</v>
      </c>
      <c r="AU50" s="245"/>
      <c r="AV50" s="245"/>
      <c r="AW50" s="245"/>
      <c r="AX50" s="245">
        <f>+S50+AG50+AN50</f>
        <v>7</v>
      </c>
      <c r="AY50" s="245"/>
      <c r="AZ50" s="245"/>
      <c r="BA50" s="245"/>
      <c r="BB50" s="245">
        <f>+AT50-AX50</f>
        <v>-5</v>
      </c>
      <c r="BC50" s="245"/>
      <c r="BD50" s="245"/>
      <c r="BE50" s="245"/>
      <c r="BF50" s="284">
        <v>4</v>
      </c>
      <c r="BG50" s="284"/>
      <c r="BH50" s="284"/>
      <c r="BI50" s="284"/>
      <c r="BJ50" s="128"/>
      <c r="BK50" s="129"/>
      <c r="BL50" s="242" t="s">
        <v>58</v>
      </c>
      <c r="BM50" s="242"/>
      <c r="BN50" s="242"/>
      <c r="BO50" s="242"/>
      <c r="BP50" s="285" t="str">
        <f>+G49</f>
        <v>新里中央ＦＣ</v>
      </c>
      <c r="BQ50" s="285"/>
      <c r="BR50" s="285"/>
      <c r="BS50" s="285"/>
      <c r="BT50" s="285"/>
      <c r="BU50" s="285"/>
      <c r="BV50" s="285"/>
      <c r="BW50" s="120"/>
      <c r="BX50" s="120"/>
      <c r="BY50" s="120"/>
      <c r="CA50" s="49"/>
      <c r="CB50" s="49"/>
      <c r="CC50" s="49"/>
      <c r="CD50" s="49"/>
      <c r="CE50" s="49"/>
      <c r="CF50" s="58"/>
      <c r="CG50" s="10"/>
      <c r="CH50" s="35"/>
      <c r="CI50" s="10"/>
      <c r="CJ50" s="57" t="s">
        <v>45</v>
      </c>
    </row>
    <row r="51" spans="2:88" ht="27.75" customHeight="1">
      <c r="B51" s="282">
        <v>19</v>
      </c>
      <c r="C51" s="282"/>
      <c r="D51" s="282"/>
      <c r="E51" s="248" t="s">
        <v>181</v>
      </c>
      <c r="F51" s="249"/>
      <c r="G51" s="327" t="str">
        <f>+W8</f>
        <v>粕川コリエンテジュニア</v>
      </c>
      <c r="H51" s="328"/>
      <c r="I51" s="328"/>
      <c r="J51" s="328"/>
      <c r="K51" s="328"/>
      <c r="L51" s="328"/>
      <c r="M51" s="329"/>
      <c r="N51" s="219" t="str">
        <f>+'新里総合'!H17</f>
        <v>△</v>
      </c>
      <c r="O51" s="220"/>
      <c r="P51" s="221">
        <f>+'新里総合'!G17</f>
        <v>2</v>
      </c>
      <c r="Q51" s="221"/>
      <c r="R51" s="147" t="s">
        <v>196</v>
      </c>
      <c r="S51" s="221">
        <f>+'新里総合'!I17</f>
        <v>2</v>
      </c>
      <c r="T51" s="222"/>
      <c r="U51" s="219" t="str">
        <f>+'新里総合'!K17</f>
        <v>○</v>
      </c>
      <c r="V51" s="220"/>
      <c r="W51" s="221">
        <f>+'新里総合'!J17</f>
        <v>4</v>
      </c>
      <c r="X51" s="221"/>
      <c r="Y51" s="147" t="s">
        <v>196</v>
      </c>
      <c r="Z51" s="221">
        <f>+'新里総合'!L17</f>
        <v>1</v>
      </c>
      <c r="AA51" s="222"/>
      <c r="AB51" s="223"/>
      <c r="AC51" s="223"/>
      <c r="AD51" s="223"/>
      <c r="AE51" s="223"/>
      <c r="AF51" s="223"/>
      <c r="AG51" s="223"/>
      <c r="AH51" s="223"/>
      <c r="AI51" s="219" t="str">
        <f>+'新里総合'!Q17</f>
        <v>△</v>
      </c>
      <c r="AJ51" s="220"/>
      <c r="AK51" s="221">
        <f>+'新里総合'!P17</f>
        <v>2</v>
      </c>
      <c r="AL51" s="221"/>
      <c r="AM51" s="147" t="s">
        <v>196</v>
      </c>
      <c r="AN51" s="221">
        <f>+'新里総合'!R17</f>
        <v>2</v>
      </c>
      <c r="AO51" s="222"/>
      <c r="AP51" s="245">
        <v>5</v>
      </c>
      <c r="AQ51" s="245"/>
      <c r="AR51" s="245"/>
      <c r="AS51" s="245"/>
      <c r="AT51" s="245">
        <f>+P51+W51+AK51</f>
        <v>8</v>
      </c>
      <c r="AU51" s="245"/>
      <c r="AV51" s="245"/>
      <c r="AW51" s="245"/>
      <c r="AX51" s="245">
        <f>+S51+Z51+AN51</f>
        <v>5</v>
      </c>
      <c r="AY51" s="245"/>
      <c r="AZ51" s="245"/>
      <c r="BA51" s="245"/>
      <c r="BB51" s="245">
        <f>+AT51-AX51</f>
        <v>3</v>
      </c>
      <c r="BC51" s="245"/>
      <c r="BD51" s="245"/>
      <c r="BE51" s="245"/>
      <c r="BF51" s="246">
        <v>1</v>
      </c>
      <c r="BG51" s="246"/>
      <c r="BH51" s="246"/>
      <c r="BI51" s="246"/>
      <c r="BJ51" s="128"/>
      <c r="BK51" s="129"/>
      <c r="BL51" s="242" t="s">
        <v>59</v>
      </c>
      <c r="BM51" s="242"/>
      <c r="BN51" s="242"/>
      <c r="BO51" s="242"/>
      <c r="BP51" s="243" t="str">
        <f>+G52</f>
        <v>ＦＣ九合</v>
      </c>
      <c r="BQ51" s="243"/>
      <c r="BR51" s="243"/>
      <c r="BS51" s="243"/>
      <c r="BT51" s="243"/>
      <c r="BU51" s="243"/>
      <c r="BV51" s="243"/>
      <c r="BW51" s="120"/>
      <c r="BX51" s="120"/>
      <c r="BY51" s="120"/>
      <c r="CA51" s="54"/>
      <c r="CB51" s="54"/>
      <c r="CC51" s="54"/>
      <c r="CD51" s="54"/>
      <c r="CE51" s="54"/>
      <c r="CF51" s="58"/>
      <c r="CG51" s="10"/>
      <c r="CH51" s="35"/>
      <c r="CI51" s="10"/>
      <c r="CJ51" s="57" t="s">
        <v>46</v>
      </c>
    </row>
    <row r="52" spans="2:88" ht="27.75" customHeight="1">
      <c r="B52" s="282">
        <v>20</v>
      </c>
      <c r="C52" s="282"/>
      <c r="D52" s="282"/>
      <c r="E52" s="248" t="s">
        <v>182</v>
      </c>
      <c r="F52" s="249"/>
      <c r="G52" s="306" t="str">
        <f>+AF8</f>
        <v>ＦＣ九合</v>
      </c>
      <c r="H52" s="307"/>
      <c r="I52" s="307"/>
      <c r="J52" s="307"/>
      <c r="K52" s="307"/>
      <c r="L52" s="307"/>
      <c r="M52" s="308"/>
      <c r="N52" s="219" t="str">
        <f>+'新里総合'!H19</f>
        <v>△</v>
      </c>
      <c r="O52" s="220"/>
      <c r="P52" s="221">
        <f>+'新里総合'!G19</f>
        <v>0</v>
      </c>
      <c r="Q52" s="221"/>
      <c r="R52" s="147" t="s">
        <v>196</v>
      </c>
      <c r="S52" s="221">
        <f>+'新里総合'!I19</f>
        <v>0</v>
      </c>
      <c r="T52" s="222"/>
      <c r="U52" s="219" t="str">
        <f>+'新里総合'!K19</f>
        <v>△</v>
      </c>
      <c r="V52" s="220"/>
      <c r="W52" s="221">
        <f>+'新里総合'!J19</f>
        <v>1</v>
      </c>
      <c r="X52" s="221"/>
      <c r="Y52" s="147" t="s">
        <v>196</v>
      </c>
      <c r="Z52" s="221">
        <f>+'新里総合'!L19</f>
        <v>1</v>
      </c>
      <c r="AA52" s="222"/>
      <c r="AB52" s="219" t="str">
        <f>+'新里総合'!N19</f>
        <v>△</v>
      </c>
      <c r="AC52" s="220"/>
      <c r="AD52" s="221">
        <f>+'新里総合'!M19</f>
        <v>2</v>
      </c>
      <c r="AE52" s="221"/>
      <c r="AF52" s="147" t="s">
        <v>196</v>
      </c>
      <c r="AG52" s="221">
        <f>+'新里総合'!O19</f>
        <v>2</v>
      </c>
      <c r="AH52" s="222"/>
      <c r="AI52" s="223"/>
      <c r="AJ52" s="223"/>
      <c r="AK52" s="223"/>
      <c r="AL52" s="223"/>
      <c r="AM52" s="223"/>
      <c r="AN52" s="223"/>
      <c r="AO52" s="223"/>
      <c r="AP52" s="245">
        <v>3</v>
      </c>
      <c r="AQ52" s="245"/>
      <c r="AR52" s="245"/>
      <c r="AS52" s="245"/>
      <c r="AT52" s="245">
        <f>+P52+W52+AD52</f>
        <v>3</v>
      </c>
      <c r="AU52" s="245"/>
      <c r="AV52" s="245"/>
      <c r="AW52" s="245"/>
      <c r="AX52" s="245">
        <f>+S52+Z52+AG52</f>
        <v>3</v>
      </c>
      <c r="AY52" s="245"/>
      <c r="AZ52" s="245"/>
      <c r="BA52" s="245"/>
      <c r="BB52" s="245">
        <f>+AT52-AX52</f>
        <v>0</v>
      </c>
      <c r="BC52" s="245"/>
      <c r="BD52" s="245"/>
      <c r="BE52" s="245"/>
      <c r="BF52" s="305">
        <v>3</v>
      </c>
      <c r="BG52" s="305"/>
      <c r="BH52" s="305"/>
      <c r="BI52" s="305"/>
      <c r="BJ52" s="128"/>
      <c r="BK52" s="129"/>
      <c r="BL52" s="242" t="s">
        <v>60</v>
      </c>
      <c r="BM52" s="242"/>
      <c r="BN52" s="242"/>
      <c r="BO52" s="242"/>
      <c r="BP52" s="280" t="str">
        <f>+G50</f>
        <v>ＦＣリベルティ</v>
      </c>
      <c r="BQ52" s="280"/>
      <c r="BR52" s="280"/>
      <c r="BS52" s="280"/>
      <c r="BT52" s="280"/>
      <c r="BU52" s="280"/>
      <c r="BV52" s="280"/>
      <c r="BW52" s="120"/>
      <c r="BX52" s="120"/>
      <c r="BY52" s="120"/>
      <c r="CA52" s="54"/>
      <c r="CB52" s="54"/>
      <c r="CC52" s="54"/>
      <c r="CD52" s="54"/>
      <c r="CE52" s="54"/>
      <c r="CF52" s="58"/>
      <c r="CG52" s="10"/>
      <c r="CH52" s="35"/>
      <c r="CI52" s="57"/>
      <c r="CJ52" s="57" t="s">
        <v>47</v>
      </c>
    </row>
    <row r="53" spans="3:88" ht="27.75" customHeight="1"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 t="s">
        <v>48</v>
      </c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CF53" s="58"/>
      <c r="CG53" s="10"/>
      <c r="CH53" s="35"/>
      <c r="CI53" s="10"/>
      <c r="CJ53" s="57" t="s">
        <v>49</v>
      </c>
    </row>
    <row r="54" spans="2:88" ht="27.75" customHeight="1">
      <c r="B54" s="291" t="s">
        <v>223</v>
      </c>
      <c r="C54" s="291"/>
      <c r="D54" s="291"/>
      <c r="E54" s="300" t="s">
        <v>183</v>
      </c>
      <c r="F54" s="221"/>
      <c r="G54" s="221"/>
      <c r="H54" s="221"/>
      <c r="I54" s="221"/>
      <c r="J54" s="221"/>
      <c r="K54" s="221"/>
      <c r="L54" s="221"/>
      <c r="M54" s="222"/>
      <c r="N54" s="247" t="str">
        <f>+G55</f>
        <v>新里北小ＦＣ</v>
      </c>
      <c r="O54" s="247"/>
      <c r="P54" s="247"/>
      <c r="Q54" s="247"/>
      <c r="R54" s="247"/>
      <c r="S54" s="247"/>
      <c r="T54" s="247"/>
      <c r="U54" s="247" t="str">
        <f>+G56</f>
        <v>新里東小ＦＣ</v>
      </c>
      <c r="V54" s="247"/>
      <c r="W54" s="247"/>
      <c r="X54" s="247"/>
      <c r="Y54" s="247"/>
      <c r="Z54" s="247"/>
      <c r="AA54" s="247"/>
      <c r="AB54" s="229" t="str">
        <f>+G57</f>
        <v>桐生ユナイテッドＦＣ　Ｕ－１２</v>
      </c>
      <c r="AC54" s="230"/>
      <c r="AD54" s="230"/>
      <c r="AE54" s="230"/>
      <c r="AF54" s="230"/>
      <c r="AG54" s="230"/>
      <c r="AH54" s="231"/>
      <c r="AI54" s="321" t="str">
        <f>+G58</f>
        <v>FCフェニックス　館林</v>
      </c>
      <c r="AJ54" s="322"/>
      <c r="AK54" s="322"/>
      <c r="AL54" s="322"/>
      <c r="AM54" s="322"/>
      <c r="AN54" s="322"/>
      <c r="AO54" s="323"/>
      <c r="AP54" s="282" t="s">
        <v>86</v>
      </c>
      <c r="AQ54" s="282"/>
      <c r="AR54" s="282"/>
      <c r="AS54" s="282"/>
      <c r="AT54" s="282" t="s">
        <v>1</v>
      </c>
      <c r="AU54" s="282"/>
      <c r="AV54" s="282"/>
      <c r="AW54" s="282"/>
      <c r="AX54" s="282" t="s">
        <v>6</v>
      </c>
      <c r="AY54" s="282"/>
      <c r="AZ54" s="282"/>
      <c r="BA54" s="282"/>
      <c r="BB54" s="282" t="s">
        <v>7</v>
      </c>
      <c r="BC54" s="282"/>
      <c r="BD54" s="282"/>
      <c r="BE54" s="282"/>
      <c r="BF54" s="282" t="s">
        <v>2</v>
      </c>
      <c r="BG54" s="282"/>
      <c r="BH54" s="282"/>
      <c r="BI54" s="282"/>
      <c r="BJ54" s="127"/>
      <c r="BK54" s="92"/>
      <c r="BL54" s="242" t="s">
        <v>2</v>
      </c>
      <c r="BM54" s="242"/>
      <c r="BN54" s="242"/>
      <c r="BO54" s="242"/>
      <c r="BP54" s="281" t="s">
        <v>183</v>
      </c>
      <c r="BQ54" s="281"/>
      <c r="BR54" s="281"/>
      <c r="BS54" s="281"/>
      <c r="BT54" s="281"/>
      <c r="BU54" s="281"/>
      <c r="BV54" s="281"/>
      <c r="BW54" s="130"/>
      <c r="BX54" s="130"/>
      <c r="BY54" s="130"/>
      <c r="CA54" s="54"/>
      <c r="CB54" s="54"/>
      <c r="CC54" s="54"/>
      <c r="CD54" s="54"/>
      <c r="CE54" s="54"/>
      <c r="CF54" s="58"/>
      <c r="CG54" s="10"/>
      <c r="CH54" s="35"/>
      <c r="CI54" s="10"/>
      <c r="CJ54" s="57" t="s">
        <v>41</v>
      </c>
    </row>
    <row r="55" spans="2:88" ht="27.75" customHeight="1">
      <c r="B55" s="282">
        <v>21</v>
      </c>
      <c r="C55" s="282"/>
      <c r="D55" s="282"/>
      <c r="E55" s="248" t="s">
        <v>140</v>
      </c>
      <c r="F55" s="249"/>
      <c r="G55" s="306" t="str">
        <f>+AO8</f>
        <v>新里北小ＦＣ</v>
      </c>
      <c r="H55" s="307"/>
      <c r="I55" s="307"/>
      <c r="J55" s="307"/>
      <c r="K55" s="307"/>
      <c r="L55" s="307"/>
      <c r="M55" s="308"/>
      <c r="N55" s="223"/>
      <c r="O55" s="223"/>
      <c r="P55" s="223"/>
      <c r="Q55" s="223"/>
      <c r="R55" s="223"/>
      <c r="S55" s="223"/>
      <c r="T55" s="223"/>
      <c r="U55" s="219" t="str">
        <f>+'新里総合'!K25</f>
        <v>○</v>
      </c>
      <c r="V55" s="220"/>
      <c r="W55" s="221">
        <f>+'新里総合'!J25</f>
        <v>3</v>
      </c>
      <c r="X55" s="221"/>
      <c r="Y55" s="147" t="s">
        <v>196</v>
      </c>
      <c r="Z55" s="221">
        <f>+'新里総合'!L25</f>
        <v>0</v>
      </c>
      <c r="AA55" s="222"/>
      <c r="AB55" s="219" t="str">
        <f>+'新里総合'!N25</f>
        <v>●</v>
      </c>
      <c r="AC55" s="220"/>
      <c r="AD55" s="221">
        <f>+'新里総合'!M25</f>
        <v>2</v>
      </c>
      <c r="AE55" s="221"/>
      <c r="AF55" s="147" t="s">
        <v>196</v>
      </c>
      <c r="AG55" s="221">
        <f>+'新里総合'!O25</f>
        <v>6</v>
      </c>
      <c r="AH55" s="222"/>
      <c r="AI55" s="219" t="str">
        <f>+'新里総合'!Q25</f>
        <v>●</v>
      </c>
      <c r="AJ55" s="220"/>
      <c r="AK55" s="221">
        <f>+'新里総合'!P25</f>
        <v>1</v>
      </c>
      <c r="AL55" s="221"/>
      <c r="AM55" s="147" t="s">
        <v>196</v>
      </c>
      <c r="AN55" s="221">
        <f>+'新里総合'!R25</f>
        <v>4</v>
      </c>
      <c r="AO55" s="222"/>
      <c r="AP55" s="245">
        <v>3</v>
      </c>
      <c r="AQ55" s="245"/>
      <c r="AR55" s="245"/>
      <c r="AS55" s="245"/>
      <c r="AT55" s="245">
        <f>+W55+AD55+AK55</f>
        <v>6</v>
      </c>
      <c r="AU55" s="245"/>
      <c r="AV55" s="245"/>
      <c r="AW55" s="245"/>
      <c r="AX55" s="245">
        <f>+Z55+AG55+AN55</f>
        <v>10</v>
      </c>
      <c r="AY55" s="245"/>
      <c r="AZ55" s="245"/>
      <c r="BA55" s="245"/>
      <c r="BB55" s="245">
        <f>+AT55-AX55</f>
        <v>-4</v>
      </c>
      <c r="BC55" s="245"/>
      <c r="BD55" s="245"/>
      <c r="BE55" s="245"/>
      <c r="BF55" s="305">
        <v>3</v>
      </c>
      <c r="BG55" s="305"/>
      <c r="BH55" s="305"/>
      <c r="BI55" s="305"/>
      <c r="BJ55" s="128"/>
      <c r="BK55" s="129"/>
      <c r="BL55" s="242" t="s">
        <v>57</v>
      </c>
      <c r="BM55" s="242"/>
      <c r="BN55" s="242"/>
      <c r="BO55" s="242"/>
      <c r="BP55" s="324" t="str">
        <f>+G57</f>
        <v>桐生ユナイテッドＦＣ　Ｕ－１２</v>
      </c>
      <c r="BQ55" s="325"/>
      <c r="BR55" s="325"/>
      <c r="BS55" s="325"/>
      <c r="BT55" s="325"/>
      <c r="BU55" s="325"/>
      <c r="BV55" s="326"/>
      <c r="BW55" s="67"/>
      <c r="BX55" s="120"/>
      <c r="BY55" s="120"/>
      <c r="CA55" s="54"/>
      <c r="CB55" s="54"/>
      <c r="CC55" s="54"/>
      <c r="CD55" s="54"/>
      <c r="CE55" s="54"/>
      <c r="CF55" s="58"/>
      <c r="CG55" s="10"/>
      <c r="CH55" s="35"/>
      <c r="CI55" s="10"/>
      <c r="CJ55" s="57" t="s">
        <v>43</v>
      </c>
    </row>
    <row r="56" spans="2:88" ht="27.75" customHeight="1">
      <c r="B56" s="282">
        <v>22</v>
      </c>
      <c r="C56" s="282"/>
      <c r="D56" s="282"/>
      <c r="E56" s="248" t="s">
        <v>184</v>
      </c>
      <c r="F56" s="249"/>
      <c r="G56" s="265" t="str">
        <f>+AX8</f>
        <v>新里東小ＦＣ</v>
      </c>
      <c r="H56" s="266"/>
      <c r="I56" s="266"/>
      <c r="J56" s="266"/>
      <c r="K56" s="266"/>
      <c r="L56" s="266"/>
      <c r="M56" s="267"/>
      <c r="N56" s="219" t="str">
        <f>+'新里総合'!H27</f>
        <v>●</v>
      </c>
      <c r="O56" s="220"/>
      <c r="P56" s="221">
        <f>+'新里総合'!G27</f>
        <v>0</v>
      </c>
      <c r="Q56" s="221"/>
      <c r="R56" s="147" t="s">
        <v>196</v>
      </c>
      <c r="S56" s="221">
        <f>+'新里総合'!I27</f>
        <v>3</v>
      </c>
      <c r="T56" s="222"/>
      <c r="U56" s="223"/>
      <c r="V56" s="223"/>
      <c r="W56" s="223"/>
      <c r="X56" s="223"/>
      <c r="Y56" s="223"/>
      <c r="Z56" s="223"/>
      <c r="AA56" s="223"/>
      <c r="AB56" s="219" t="str">
        <f>+'新里総合'!N27</f>
        <v>●</v>
      </c>
      <c r="AC56" s="220"/>
      <c r="AD56" s="221">
        <f>+'新里総合'!M27</f>
        <v>0</v>
      </c>
      <c r="AE56" s="221"/>
      <c r="AF56" s="147" t="s">
        <v>196</v>
      </c>
      <c r="AG56" s="221">
        <f>+'新里総合'!O27</f>
        <v>7</v>
      </c>
      <c r="AH56" s="222"/>
      <c r="AI56" s="219" t="str">
        <f>+'新里総合'!Q27</f>
        <v>●</v>
      </c>
      <c r="AJ56" s="220"/>
      <c r="AK56" s="221">
        <f>+'新里総合'!P27</f>
        <v>0</v>
      </c>
      <c r="AL56" s="221"/>
      <c r="AM56" s="147" t="s">
        <v>196</v>
      </c>
      <c r="AN56" s="221">
        <f>+'新里総合'!R27</f>
        <v>6</v>
      </c>
      <c r="AO56" s="222"/>
      <c r="AP56" s="245">
        <v>0</v>
      </c>
      <c r="AQ56" s="245"/>
      <c r="AR56" s="245"/>
      <c r="AS56" s="245"/>
      <c r="AT56" s="245">
        <f>+P56+AD56+AK56</f>
        <v>0</v>
      </c>
      <c r="AU56" s="245"/>
      <c r="AV56" s="245"/>
      <c r="AW56" s="245"/>
      <c r="AX56" s="245">
        <f>+S56+AG56+AN56</f>
        <v>16</v>
      </c>
      <c r="AY56" s="245"/>
      <c r="AZ56" s="245"/>
      <c r="BA56" s="245"/>
      <c r="BB56" s="245">
        <f>+AT56-AX56</f>
        <v>-16</v>
      </c>
      <c r="BC56" s="245"/>
      <c r="BD56" s="245"/>
      <c r="BE56" s="245"/>
      <c r="BF56" s="284">
        <v>4</v>
      </c>
      <c r="BG56" s="284"/>
      <c r="BH56" s="284"/>
      <c r="BI56" s="284"/>
      <c r="BJ56" s="128"/>
      <c r="BK56" s="129"/>
      <c r="BL56" s="242" t="s">
        <v>58</v>
      </c>
      <c r="BM56" s="242"/>
      <c r="BN56" s="242"/>
      <c r="BO56" s="242"/>
      <c r="BP56" s="330" t="str">
        <f>+G58</f>
        <v>FCフェニックス　館林</v>
      </c>
      <c r="BQ56" s="331"/>
      <c r="BR56" s="331"/>
      <c r="BS56" s="331"/>
      <c r="BT56" s="331"/>
      <c r="BU56" s="331"/>
      <c r="BV56" s="332"/>
      <c r="BW56" s="120"/>
      <c r="BX56" s="120"/>
      <c r="BY56" s="120"/>
      <c r="CA56" s="49"/>
      <c r="CB56" s="49"/>
      <c r="CC56" s="49"/>
      <c r="CD56" s="49"/>
      <c r="CE56" s="49"/>
      <c r="CF56" s="58"/>
      <c r="CG56" s="10"/>
      <c r="CH56" s="35"/>
      <c r="CI56" s="10"/>
      <c r="CJ56" s="57" t="s">
        <v>45</v>
      </c>
    </row>
    <row r="57" spans="2:88" ht="27.75" customHeight="1">
      <c r="B57" s="282">
        <v>23</v>
      </c>
      <c r="C57" s="282"/>
      <c r="D57" s="282"/>
      <c r="E57" s="248" t="s">
        <v>185</v>
      </c>
      <c r="F57" s="249"/>
      <c r="G57" s="327" t="str">
        <f>+BG8</f>
        <v>桐生ユナイテッドＦＣ　Ｕ－１２</v>
      </c>
      <c r="H57" s="328"/>
      <c r="I57" s="328"/>
      <c r="J57" s="328"/>
      <c r="K57" s="328"/>
      <c r="L57" s="328"/>
      <c r="M57" s="329"/>
      <c r="N57" s="219" t="str">
        <f>+'新里総合'!H29</f>
        <v>○</v>
      </c>
      <c r="O57" s="220"/>
      <c r="P57" s="221">
        <f>+'新里総合'!G29</f>
        <v>6</v>
      </c>
      <c r="Q57" s="221"/>
      <c r="R57" s="147" t="s">
        <v>196</v>
      </c>
      <c r="S57" s="221">
        <f>+'新里総合'!I29</f>
        <v>2</v>
      </c>
      <c r="T57" s="222"/>
      <c r="U57" s="219" t="str">
        <f>+'新里総合'!K29</f>
        <v>○</v>
      </c>
      <c r="V57" s="220"/>
      <c r="W57" s="221">
        <f>+'新里総合'!J29</f>
        <v>7</v>
      </c>
      <c r="X57" s="221"/>
      <c r="Y57" s="147" t="s">
        <v>196</v>
      </c>
      <c r="Z57" s="221">
        <f>+'新里総合'!L29</f>
        <v>0</v>
      </c>
      <c r="AA57" s="222"/>
      <c r="AB57" s="223"/>
      <c r="AC57" s="223"/>
      <c r="AD57" s="223"/>
      <c r="AE57" s="223"/>
      <c r="AF57" s="223"/>
      <c r="AG57" s="223"/>
      <c r="AH57" s="223"/>
      <c r="AI57" s="219" t="str">
        <f>+'新里総合'!Q29</f>
        <v>△</v>
      </c>
      <c r="AJ57" s="220"/>
      <c r="AK57" s="221">
        <f>+'新里総合'!P29</f>
        <v>1</v>
      </c>
      <c r="AL57" s="221"/>
      <c r="AM57" s="147" t="s">
        <v>196</v>
      </c>
      <c r="AN57" s="221">
        <f>+'新里総合'!R29</f>
        <v>1</v>
      </c>
      <c r="AO57" s="222"/>
      <c r="AP57" s="245">
        <v>7</v>
      </c>
      <c r="AQ57" s="245"/>
      <c r="AR57" s="245"/>
      <c r="AS57" s="245"/>
      <c r="AT57" s="245">
        <f>+P57+W57+AK57</f>
        <v>14</v>
      </c>
      <c r="AU57" s="245"/>
      <c r="AV57" s="245"/>
      <c r="AW57" s="245"/>
      <c r="AX57" s="245">
        <f>+S57+Z57+AN57</f>
        <v>3</v>
      </c>
      <c r="AY57" s="245"/>
      <c r="AZ57" s="245"/>
      <c r="BA57" s="245"/>
      <c r="BB57" s="245">
        <f>+AT57-AX57</f>
        <v>11</v>
      </c>
      <c r="BC57" s="245"/>
      <c r="BD57" s="245"/>
      <c r="BE57" s="245"/>
      <c r="BF57" s="246">
        <v>1</v>
      </c>
      <c r="BG57" s="246"/>
      <c r="BH57" s="246"/>
      <c r="BI57" s="246"/>
      <c r="BJ57" s="128"/>
      <c r="BK57" s="129"/>
      <c r="BL57" s="242" t="s">
        <v>59</v>
      </c>
      <c r="BM57" s="242"/>
      <c r="BN57" s="242"/>
      <c r="BO57" s="242"/>
      <c r="BP57" s="243" t="str">
        <f>+G55</f>
        <v>新里北小ＦＣ</v>
      </c>
      <c r="BQ57" s="243"/>
      <c r="BR57" s="243"/>
      <c r="BS57" s="243"/>
      <c r="BT57" s="243"/>
      <c r="BU57" s="243"/>
      <c r="BV57" s="243"/>
      <c r="BW57" s="120"/>
      <c r="BX57" s="120"/>
      <c r="BY57" s="120"/>
      <c r="CA57" s="54"/>
      <c r="CB57" s="54"/>
      <c r="CC57" s="54"/>
      <c r="CD57" s="54"/>
      <c r="CE57" s="54"/>
      <c r="CF57" s="58"/>
      <c r="CG57" s="10"/>
      <c r="CH57" s="35"/>
      <c r="CI57" s="10"/>
      <c r="CJ57" s="57" t="s">
        <v>46</v>
      </c>
    </row>
    <row r="58" spans="2:88" ht="27.75" customHeight="1">
      <c r="B58" s="282">
        <v>24</v>
      </c>
      <c r="C58" s="282"/>
      <c r="D58" s="282"/>
      <c r="E58" s="248" t="s">
        <v>186</v>
      </c>
      <c r="F58" s="249"/>
      <c r="G58" s="333" t="str">
        <f>+BP8</f>
        <v>FCフェニックス　館林</v>
      </c>
      <c r="H58" s="334"/>
      <c r="I58" s="334"/>
      <c r="J58" s="334"/>
      <c r="K58" s="334"/>
      <c r="L58" s="334"/>
      <c r="M58" s="335"/>
      <c r="N58" s="219" t="str">
        <f>+'新里総合'!H31</f>
        <v>○</v>
      </c>
      <c r="O58" s="220"/>
      <c r="P58" s="221">
        <f>+'新里総合'!G31</f>
        <v>4</v>
      </c>
      <c r="Q58" s="221"/>
      <c r="R58" s="147" t="s">
        <v>196</v>
      </c>
      <c r="S58" s="221">
        <f>+'新里総合'!I31</f>
        <v>1</v>
      </c>
      <c r="T58" s="222"/>
      <c r="U58" s="219" t="str">
        <f>+'新里総合'!K31</f>
        <v>○</v>
      </c>
      <c r="V58" s="220"/>
      <c r="W58" s="221">
        <f>+'新里総合'!J31</f>
        <v>6</v>
      </c>
      <c r="X58" s="221"/>
      <c r="Y58" s="147" t="s">
        <v>196</v>
      </c>
      <c r="Z58" s="221">
        <f>+'新里総合'!L31</f>
        <v>0</v>
      </c>
      <c r="AA58" s="222"/>
      <c r="AB58" s="219" t="str">
        <f>+'新里総合'!N31</f>
        <v>△</v>
      </c>
      <c r="AC58" s="220"/>
      <c r="AD58" s="221">
        <f>+'新里総合'!M31</f>
        <v>1</v>
      </c>
      <c r="AE58" s="221"/>
      <c r="AF58" s="147" t="s">
        <v>196</v>
      </c>
      <c r="AG58" s="221">
        <f>+'新里総合'!O31</f>
        <v>1</v>
      </c>
      <c r="AH58" s="222"/>
      <c r="AI58" s="223"/>
      <c r="AJ58" s="223"/>
      <c r="AK58" s="223"/>
      <c r="AL58" s="223"/>
      <c r="AM58" s="223"/>
      <c r="AN58" s="223"/>
      <c r="AO58" s="223"/>
      <c r="AP58" s="245">
        <v>7</v>
      </c>
      <c r="AQ58" s="245"/>
      <c r="AR58" s="245"/>
      <c r="AS58" s="245"/>
      <c r="AT58" s="245">
        <f>+P58+W58+AD58</f>
        <v>11</v>
      </c>
      <c r="AU58" s="245"/>
      <c r="AV58" s="245"/>
      <c r="AW58" s="245"/>
      <c r="AX58" s="245">
        <f>+S58+Z58+AG58</f>
        <v>2</v>
      </c>
      <c r="AY58" s="245"/>
      <c r="AZ58" s="245"/>
      <c r="BA58" s="245"/>
      <c r="BB58" s="245">
        <f>+AT58-AX58</f>
        <v>9</v>
      </c>
      <c r="BC58" s="245"/>
      <c r="BD58" s="245"/>
      <c r="BE58" s="245"/>
      <c r="BF58" s="292">
        <v>2</v>
      </c>
      <c r="BG58" s="292"/>
      <c r="BH58" s="292"/>
      <c r="BI58" s="292"/>
      <c r="BJ58" s="128"/>
      <c r="BK58" s="129"/>
      <c r="BL58" s="242" t="s">
        <v>60</v>
      </c>
      <c r="BM58" s="242"/>
      <c r="BN58" s="242"/>
      <c r="BO58" s="242"/>
      <c r="BP58" s="280" t="str">
        <f>+G56</f>
        <v>新里東小ＦＣ</v>
      </c>
      <c r="BQ58" s="280"/>
      <c r="BR58" s="280"/>
      <c r="BS58" s="280"/>
      <c r="BT58" s="280"/>
      <c r="BU58" s="280"/>
      <c r="BV58" s="280"/>
      <c r="BW58" s="120"/>
      <c r="BX58" s="120"/>
      <c r="BY58" s="120"/>
      <c r="CA58" s="54"/>
      <c r="CB58" s="54"/>
      <c r="CC58" s="54"/>
      <c r="CD58" s="54"/>
      <c r="CE58" s="54"/>
      <c r="CF58" s="58"/>
      <c r="CG58" s="10"/>
      <c r="CH58" s="35"/>
      <c r="CI58" s="57"/>
      <c r="CJ58" s="57" t="s">
        <v>47</v>
      </c>
    </row>
    <row r="59" spans="1:87" ht="27.75" customHeight="1">
      <c r="A59" s="1"/>
      <c r="B59" s="1"/>
      <c r="C59" s="79"/>
      <c r="D59" s="79"/>
      <c r="E59" s="73"/>
      <c r="F59" s="73"/>
      <c r="G59" s="73"/>
      <c r="H59" s="73"/>
      <c r="I59" s="73"/>
      <c r="J59" s="74"/>
      <c r="K59" s="74"/>
      <c r="L59" s="74"/>
      <c r="M59" s="74"/>
      <c r="N59" s="75"/>
      <c r="O59" s="76"/>
      <c r="P59" s="76"/>
      <c r="Q59" s="76"/>
      <c r="R59" s="76"/>
      <c r="S59" s="76"/>
      <c r="T59" s="76"/>
      <c r="U59" s="77"/>
      <c r="V59" s="77"/>
      <c r="W59" s="76"/>
      <c r="X59" s="76"/>
      <c r="Y59" s="76"/>
      <c r="Z59" s="76"/>
      <c r="AA59" s="76"/>
      <c r="AB59" s="76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8"/>
      <c r="BH59" s="78"/>
      <c r="BI59" s="78"/>
      <c r="BJ59" s="78"/>
      <c r="BK59" s="78"/>
      <c r="BL59" s="78"/>
      <c r="BM59" s="79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CF59" s="58"/>
      <c r="CG59" s="1"/>
      <c r="CH59" s="35"/>
      <c r="CI59" s="1"/>
    </row>
    <row r="60" spans="1:87" ht="27.75" customHeight="1">
      <c r="A60" s="1"/>
      <c r="B60" s="1"/>
      <c r="C60" s="79"/>
      <c r="D60" s="79"/>
      <c r="E60" s="71"/>
      <c r="F60" s="71"/>
      <c r="G60" s="71"/>
      <c r="H60" s="71"/>
      <c r="I60" s="71"/>
      <c r="J60" s="68"/>
      <c r="K60" s="68"/>
      <c r="L60" s="68"/>
      <c r="M60" s="68"/>
      <c r="N60" s="132"/>
      <c r="O60" s="111"/>
      <c r="P60" s="111"/>
      <c r="Q60" s="111"/>
      <c r="R60" s="111"/>
      <c r="S60" s="111"/>
      <c r="T60" s="111"/>
      <c r="U60" s="131"/>
      <c r="V60" s="131"/>
      <c r="W60" s="111"/>
      <c r="X60" s="111"/>
      <c r="Y60" s="111"/>
      <c r="Z60" s="111"/>
      <c r="AA60" s="111"/>
      <c r="AB60" s="11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70"/>
      <c r="BH60" s="70"/>
      <c r="BI60" s="70"/>
      <c r="BJ60" s="70"/>
      <c r="BK60" s="70"/>
      <c r="BL60" s="70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64"/>
      <c r="BY60" s="64"/>
      <c r="CF60" s="58"/>
      <c r="CG60" s="1"/>
      <c r="CH60" s="35"/>
      <c r="CI60" s="1"/>
    </row>
    <row r="61" spans="1:87" ht="27.75" customHeight="1">
      <c r="A61" s="1"/>
      <c r="B61" s="1"/>
      <c r="C61" s="79"/>
      <c r="D61" s="79"/>
      <c r="E61" s="71"/>
      <c r="F61" s="71"/>
      <c r="G61" s="71"/>
      <c r="H61" s="71"/>
      <c r="I61" s="71"/>
      <c r="J61" s="68"/>
      <c r="K61" s="68"/>
      <c r="L61" s="68"/>
      <c r="M61" s="68"/>
      <c r="N61" s="132"/>
      <c r="O61" s="111"/>
      <c r="P61" s="111"/>
      <c r="Q61" s="111"/>
      <c r="R61" s="111"/>
      <c r="S61" s="111"/>
      <c r="T61" s="111"/>
      <c r="U61" s="131"/>
      <c r="V61" s="131"/>
      <c r="W61" s="111"/>
      <c r="X61" s="111"/>
      <c r="Y61" s="111"/>
      <c r="Z61" s="111"/>
      <c r="AA61" s="111"/>
      <c r="AB61" s="11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70"/>
      <c r="BH61" s="70"/>
      <c r="BI61" s="70"/>
      <c r="BJ61" s="70"/>
      <c r="BK61" s="70"/>
      <c r="BL61" s="70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64"/>
      <c r="BY61" s="64"/>
      <c r="CF61" s="58"/>
      <c r="CG61" s="1"/>
      <c r="CH61" s="35"/>
      <c r="CI61" s="1"/>
    </row>
    <row r="62" spans="1:87" ht="27.75" customHeight="1">
      <c r="A62" s="136" t="s">
        <v>56</v>
      </c>
      <c r="B62" s="1"/>
      <c r="C62" s="79"/>
      <c r="D62" s="79"/>
      <c r="E62" s="71"/>
      <c r="F62" s="71"/>
      <c r="G62" s="71"/>
      <c r="H62" s="71"/>
      <c r="I62" s="71"/>
      <c r="J62" s="68"/>
      <c r="K62" s="68"/>
      <c r="L62" s="68"/>
      <c r="M62" s="68"/>
      <c r="N62" s="132"/>
      <c r="O62" s="111"/>
      <c r="P62" s="111"/>
      <c r="Q62" s="111"/>
      <c r="R62" s="111"/>
      <c r="S62" s="111"/>
      <c r="T62" s="111"/>
      <c r="U62" s="131"/>
      <c r="V62" s="131"/>
      <c r="W62" s="111"/>
      <c r="X62" s="111"/>
      <c r="Y62" s="111"/>
      <c r="Z62" s="111"/>
      <c r="AA62" s="111"/>
      <c r="AB62" s="11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70"/>
      <c r="BH62" s="70"/>
      <c r="BI62" s="70"/>
      <c r="BJ62" s="70"/>
      <c r="BK62" s="70"/>
      <c r="BL62" s="70"/>
      <c r="BM62" s="79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CF62" s="58"/>
      <c r="CG62" s="1"/>
      <c r="CH62" s="35"/>
      <c r="CI62" s="1"/>
    </row>
    <row r="63" spans="2:88" ht="27.75" customHeight="1">
      <c r="B63" s="291" t="s">
        <v>223</v>
      </c>
      <c r="C63" s="291"/>
      <c r="D63" s="291"/>
      <c r="E63" s="300" t="s">
        <v>187</v>
      </c>
      <c r="F63" s="221"/>
      <c r="G63" s="221"/>
      <c r="H63" s="221"/>
      <c r="I63" s="221"/>
      <c r="J63" s="221"/>
      <c r="K63" s="221"/>
      <c r="L63" s="221"/>
      <c r="M63" s="222"/>
      <c r="N63" s="247" t="str">
        <f>+G64</f>
        <v>桐生広沢ＦＣ</v>
      </c>
      <c r="O63" s="247"/>
      <c r="P63" s="247"/>
      <c r="Q63" s="247"/>
      <c r="R63" s="247"/>
      <c r="S63" s="247"/>
      <c r="T63" s="247"/>
      <c r="U63" s="247" t="str">
        <f>+G65</f>
        <v>桐生西ＦＣ</v>
      </c>
      <c r="V63" s="247"/>
      <c r="W63" s="247"/>
      <c r="X63" s="247"/>
      <c r="Y63" s="247"/>
      <c r="Z63" s="247"/>
      <c r="AA63" s="247"/>
      <c r="AB63" s="229" t="str">
        <f>+G66</f>
        <v>佐波東サッカー　　　　スポーツ少年団</v>
      </c>
      <c r="AC63" s="230"/>
      <c r="AD63" s="230"/>
      <c r="AE63" s="230"/>
      <c r="AF63" s="230"/>
      <c r="AG63" s="230"/>
      <c r="AH63" s="231"/>
      <c r="AI63" s="229" t="str">
        <f>+G67</f>
        <v>赤城マイオール　ＦＣ</v>
      </c>
      <c r="AJ63" s="230"/>
      <c r="AK63" s="230"/>
      <c r="AL63" s="230"/>
      <c r="AM63" s="230"/>
      <c r="AN63" s="230"/>
      <c r="AO63" s="231"/>
      <c r="AP63" s="282" t="s">
        <v>86</v>
      </c>
      <c r="AQ63" s="282"/>
      <c r="AR63" s="282"/>
      <c r="AS63" s="282"/>
      <c r="AT63" s="282" t="s">
        <v>1</v>
      </c>
      <c r="AU63" s="282"/>
      <c r="AV63" s="282"/>
      <c r="AW63" s="282"/>
      <c r="AX63" s="282" t="s">
        <v>6</v>
      </c>
      <c r="AY63" s="282"/>
      <c r="AZ63" s="282"/>
      <c r="BA63" s="282"/>
      <c r="BB63" s="282" t="s">
        <v>7</v>
      </c>
      <c r="BC63" s="282"/>
      <c r="BD63" s="282"/>
      <c r="BE63" s="282"/>
      <c r="BF63" s="282" t="s">
        <v>2</v>
      </c>
      <c r="BG63" s="282"/>
      <c r="BH63" s="282"/>
      <c r="BI63" s="282"/>
      <c r="BJ63" s="127"/>
      <c r="BK63" s="92"/>
      <c r="BL63" s="242" t="s">
        <v>2</v>
      </c>
      <c r="BM63" s="242"/>
      <c r="BN63" s="242"/>
      <c r="BO63" s="242"/>
      <c r="BP63" s="281" t="s">
        <v>187</v>
      </c>
      <c r="BQ63" s="281"/>
      <c r="BR63" s="281"/>
      <c r="BS63" s="281"/>
      <c r="BT63" s="281"/>
      <c r="BU63" s="281"/>
      <c r="BV63" s="281"/>
      <c r="BW63" s="130"/>
      <c r="BX63" s="130"/>
      <c r="BY63" s="130"/>
      <c r="CA63" s="54"/>
      <c r="CB63" s="54"/>
      <c r="CC63" s="54"/>
      <c r="CD63" s="54"/>
      <c r="CE63" s="54"/>
      <c r="CF63" s="58"/>
      <c r="CG63" s="10"/>
      <c r="CH63" s="35"/>
      <c r="CI63" s="10"/>
      <c r="CJ63" s="57" t="s">
        <v>41</v>
      </c>
    </row>
    <row r="64" spans="2:88" ht="27.75" customHeight="1">
      <c r="B64" s="282">
        <v>25</v>
      </c>
      <c r="C64" s="282"/>
      <c r="D64" s="282"/>
      <c r="E64" s="248" t="s">
        <v>188</v>
      </c>
      <c r="F64" s="249"/>
      <c r="G64" s="265" t="str">
        <f>+E9</f>
        <v>桐生広沢ＦＣ</v>
      </c>
      <c r="H64" s="266"/>
      <c r="I64" s="266"/>
      <c r="J64" s="266"/>
      <c r="K64" s="266"/>
      <c r="L64" s="266"/>
      <c r="M64" s="267"/>
      <c r="N64" s="223"/>
      <c r="O64" s="223"/>
      <c r="P64" s="223"/>
      <c r="Q64" s="223"/>
      <c r="R64" s="223"/>
      <c r="S64" s="223"/>
      <c r="T64" s="223"/>
      <c r="U64" s="219" t="str">
        <f>+'松原橋公園'!K13</f>
        <v>●</v>
      </c>
      <c r="V64" s="220"/>
      <c r="W64" s="221">
        <f>+'松原橋公園'!J13</f>
        <v>0</v>
      </c>
      <c r="X64" s="221"/>
      <c r="Y64" s="147" t="s">
        <v>196</v>
      </c>
      <c r="Z64" s="221">
        <f>+'松原橋公園'!L13</f>
        <v>2</v>
      </c>
      <c r="AA64" s="222"/>
      <c r="AB64" s="219" t="str">
        <f>+'松原橋公園'!N13</f>
        <v>●</v>
      </c>
      <c r="AC64" s="220"/>
      <c r="AD64" s="221">
        <f>+'松原橋公園'!M13</f>
        <v>0</v>
      </c>
      <c r="AE64" s="221"/>
      <c r="AF64" s="147" t="s">
        <v>196</v>
      </c>
      <c r="AG64" s="221">
        <f>+'松原橋公園'!O13</f>
        <v>4</v>
      </c>
      <c r="AH64" s="222"/>
      <c r="AI64" s="219" t="str">
        <f>+'松原橋公園'!Q13</f>
        <v>●</v>
      </c>
      <c r="AJ64" s="220"/>
      <c r="AK64" s="221">
        <f>+'松原橋公園'!P13</f>
        <v>0</v>
      </c>
      <c r="AL64" s="221"/>
      <c r="AM64" s="147" t="s">
        <v>196</v>
      </c>
      <c r="AN64" s="221">
        <f>+'松原橋公園'!R13</f>
        <v>5</v>
      </c>
      <c r="AO64" s="222"/>
      <c r="AP64" s="245">
        <v>0</v>
      </c>
      <c r="AQ64" s="245"/>
      <c r="AR64" s="245"/>
      <c r="AS64" s="245"/>
      <c r="AT64" s="245">
        <f>+W64+AD64+AK64</f>
        <v>0</v>
      </c>
      <c r="AU64" s="245"/>
      <c r="AV64" s="245"/>
      <c r="AW64" s="245"/>
      <c r="AX64" s="245">
        <f>+Z64+AG64+AN64</f>
        <v>11</v>
      </c>
      <c r="AY64" s="245"/>
      <c r="AZ64" s="245"/>
      <c r="BA64" s="245"/>
      <c r="BB64" s="245">
        <f>+AT64-AX64</f>
        <v>-11</v>
      </c>
      <c r="BC64" s="245"/>
      <c r="BD64" s="245"/>
      <c r="BE64" s="245"/>
      <c r="BF64" s="284">
        <v>4</v>
      </c>
      <c r="BG64" s="284"/>
      <c r="BH64" s="284"/>
      <c r="BI64" s="284"/>
      <c r="BJ64" s="128"/>
      <c r="BK64" s="129"/>
      <c r="BL64" s="242" t="s">
        <v>57</v>
      </c>
      <c r="BM64" s="242"/>
      <c r="BN64" s="242"/>
      <c r="BO64" s="242"/>
      <c r="BP64" s="324" t="str">
        <f>+G67</f>
        <v>赤城マイオール　ＦＣ</v>
      </c>
      <c r="BQ64" s="325"/>
      <c r="BR64" s="325"/>
      <c r="BS64" s="325"/>
      <c r="BT64" s="325"/>
      <c r="BU64" s="325"/>
      <c r="BV64" s="326"/>
      <c r="BW64" s="67"/>
      <c r="BX64" s="120"/>
      <c r="BY64" s="120"/>
      <c r="CA64" s="54"/>
      <c r="CB64" s="54"/>
      <c r="CC64" s="54"/>
      <c r="CD64" s="54"/>
      <c r="CE64" s="54"/>
      <c r="CF64" s="58"/>
      <c r="CG64" s="10"/>
      <c r="CH64" s="35"/>
      <c r="CI64" s="10"/>
      <c r="CJ64" s="57" t="s">
        <v>43</v>
      </c>
    </row>
    <row r="65" spans="2:88" ht="27.75" customHeight="1">
      <c r="B65" s="282">
        <v>26</v>
      </c>
      <c r="C65" s="282"/>
      <c r="D65" s="282"/>
      <c r="E65" s="248" t="s">
        <v>71</v>
      </c>
      <c r="F65" s="249"/>
      <c r="G65" s="306" t="str">
        <f>+N9</f>
        <v>桐生西ＦＣ</v>
      </c>
      <c r="H65" s="307"/>
      <c r="I65" s="307"/>
      <c r="J65" s="307"/>
      <c r="K65" s="307"/>
      <c r="L65" s="307"/>
      <c r="M65" s="308"/>
      <c r="N65" s="219" t="str">
        <f>+'松原橋公園'!H15</f>
        <v>○</v>
      </c>
      <c r="O65" s="220"/>
      <c r="P65" s="221">
        <f>+'松原橋公園'!G15</f>
        <v>2</v>
      </c>
      <c r="Q65" s="221"/>
      <c r="R65" s="147" t="s">
        <v>196</v>
      </c>
      <c r="S65" s="221">
        <f>+'松原橋公園'!I15</f>
        <v>0</v>
      </c>
      <c r="T65" s="222"/>
      <c r="U65" s="223"/>
      <c r="V65" s="223"/>
      <c r="W65" s="223"/>
      <c r="X65" s="223"/>
      <c r="Y65" s="223"/>
      <c r="Z65" s="223"/>
      <c r="AA65" s="223"/>
      <c r="AB65" s="219" t="str">
        <f>+'松原橋公園'!N15</f>
        <v>●</v>
      </c>
      <c r="AC65" s="220"/>
      <c r="AD65" s="221">
        <f>+'松原橋公園'!M15</f>
        <v>0</v>
      </c>
      <c r="AE65" s="221"/>
      <c r="AF65" s="147" t="s">
        <v>196</v>
      </c>
      <c r="AG65" s="221">
        <f>+'松原橋公園'!O15</f>
        <v>3</v>
      </c>
      <c r="AH65" s="222"/>
      <c r="AI65" s="219" t="str">
        <f>+'松原橋公園'!Q15</f>
        <v>●</v>
      </c>
      <c r="AJ65" s="220"/>
      <c r="AK65" s="221">
        <f>+'松原橋公園'!P15</f>
        <v>0</v>
      </c>
      <c r="AL65" s="221"/>
      <c r="AM65" s="147" t="s">
        <v>196</v>
      </c>
      <c r="AN65" s="221">
        <f>+'松原橋公園'!R15</f>
        <v>6</v>
      </c>
      <c r="AO65" s="222"/>
      <c r="AP65" s="245">
        <v>3</v>
      </c>
      <c r="AQ65" s="245"/>
      <c r="AR65" s="245"/>
      <c r="AS65" s="245"/>
      <c r="AT65" s="245">
        <f>+P65+AD65+AK65</f>
        <v>2</v>
      </c>
      <c r="AU65" s="245"/>
      <c r="AV65" s="245"/>
      <c r="AW65" s="245"/>
      <c r="AX65" s="245">
        <f>+S65+AG65+AN65</f>
        <v>9</v>
      </c>
      <c r="AY65" s="245"/>
      <c r="AZ65" s="245"/>
      <c r="BA65" s="245"/>
      <c r="BB65" s="245">
        <f>+AT65-AX65</f>
        <v>-7</v>
      </c>
      <c r="BC65" s="245"/>
      <c r="BD65" s="245"/>
      <c r="BE65" s="245"/>
      <c r="BF65" s="305">
        <v>3</v>
      </c>
      <c r="BG65" s="305"/>
      <c r="BH65" s="305"/>
      <c r="BI65" s="305"/>
      <c r="BJ65" s="128"/>
      <c r="BK65" s="129"/>
      <c r="BL65" s="242" t="s">
        <v>58</v>
      </c>
      <c r="BM65" s="242"/>
      <c r="BN65" s="242"/>
      <c r="BO65" s="242"/>
      <c r="BP65" s="336" t="str">
        <f>+G66</f>
        <v>佐波東サッカー　　　　スポーツ少年団</v>
      </c>
      <c r="BQ65" s="337"/>
      <c r="BR65" s="337"/>
      <c r="BS65" s="337"/>
      <c r="BT65" s="337"/>
      <c r="BU65" s="337"/>
      <c r="BV65" s="338"/>
      <c r="BW65" s="120"/>
      <c r="BX65" s="120"/>
      <c r="BY65" s="120"/>
      <c r="CA65" s="49"/>
      <c r="CB65" s="49"/>
      <c r="CC65" s="49"/>
      <c r="CD65" s="49"/>
      <c r="CE65" s="49"/>
      <c r="CF65" s="58"/>
      <c r="CG65" s="10"/>
      <c r="CH65" s="35"/>
      <c r="CI65" s="10"/>
      <c r="CJ65" s="57" t="s">
        <v>45</v>
      </c>
    </row>
    <row r="66" spans="2:88" ht="27.75" customHeight="1">
      <c r="B66" s="282">
        <v>27</v>
      </c>
      <c r="C66" s="282"/>
      <c r="D66" s="282"/>
      <c r="E66" s="248" t="s">
        <v>148</v>
      </c>
      <c r="F66" s="249"/>
      <c r="G66" s="254" t="str">
        <f>+W9</f>
        <v>佐波東サッカー　　　　スポーツ少年団</v>
      </c>
      <c r="H66" s="255"/>
      <c r="I66" s="255"/>
      <c r="J66" s="255"/>
      <c r="K66" s="255"/>
      <c r="L66" s="255"/>
      <c r="M66" s="256"/>
      <c r="N66" s="219" t="str">
        <f>+'松原橋公園'!H17</f>
        <v>○</v>
      </c>
      <c r="O66" s="220"/>
      <c r="P66" s="221">
        <f>+'松原橋公園'!G17</f>
        <v>4</v>
      </c>
      <c r="Q66" s="221"/>
      <c r="R66" s="147" t="s">
        <v>196</v>
      </c>
      <c r="S66" s="221">
        <f>+'松原橋公園'!I17</f>
        <v>0</v>
      </c>
      <c r="T66" s="222"/>
      <c r="U66" s="219" t="str">
        <f>+'松原橋公園'!K17</f>
        <v>○</v>
      </c>
      <c r="V66" s="220"/>
      <c r="W66" s="221">
        <f>+'松原橋公園'!J17</f>
        <v>3</v>
      </c>
      <c r="X66" s="221"/>
      <c r="Y66" s="147" t="s">
        <v>196</v>
      </c>
      <c r="Z66" s="221">
        <f>+'松原橋公園'!L17</f>
        <v>0</v>
      </c>
      <c r="AA66" s="222"/>
      <c r="AB66" s="223"/>
      <c r="AC66" s="223"/>
      <c r="AD66" s="223"/>
      <c r="AE66" s="223"/>
      <c r="AF66" s="223"/>
      <c r="AG66" s="223"/>
      <c r="AH66" s="223"/>
      <c r="AI66" s="219" t="str">
        <f>+'松原橋公園'!Q17</f>
        <v>●</v>
      </c>
      <c r="AJ66" s="220"/>
      <c r="AK66" s="221">
        <f>+'松原橋公園'!P17</f>
        <v>0</v>
      </c>
      <c r="AL66" s="221"/>
      <c r="AM66" s="147" t="s">
        <v>196</v>
      </c>
      <c r="AN66" s="221">
        <f>+'松原橋公園'!R17</f>
        <v>6</v>
      </c>
      <c r="AO66" s="222"/>
      <c r="AP66" s="245">
        <v>6</v>
      </c>
      <c r="AQ66" s="245"/>
      <c r="AR66" s="245"/>
      <c r="AS66" s="245"/>
      <c r="AT66" s="245">
        <f>+P66+W66+AK66</f>
        <v>7</v>
      </c>
      <c r="AU66" s="245"/>
      <c r="AV66" s="245"/>
      <c r="AW66" s="245"/>
      <c r="AX66" s="245">
        <f>+S66+Z66+AN66</f>
        <v>6</v>
      </c>
      <c r="AY66" s="245"/>
      <c r="AZ66" s="245"/>
      <c r="BA66" s="245"/>
      <c r="BB66" s="245">
        <f>+AT66-AX66</f>
        <v>1</v>
      </c>
      <c r="BC66" s="245"/>
      <c r="BD66" s="245"/>
      <c r="BE66" s="245"/>
      <c r="BF66" s="292">
        <v>2</v>
      </c>
      <c r="BG66" s="292"/>
      <c r="BH66" s="292"/>
      <c r="BI66" s="292"/>
      <c r="BJ66" s="128"/>
      <c r="BK66" s="129"/>
      <c r="BL66" s="242" t="s">
        <v>59</v>
      </c>
      <c r="BM66" s="242"/>
      <c r="BN66" s="242"/>
      <c r="BO66" s="242"/>
      <c r="BP66" s="243" t="str">
        <f>+G65</f>
        <v>桐生西ＦＣ</v>
      </c>
      <c r="BQ66" s="243"/>
      <c r="BR66" s="243"/>
      <c r="BS66" s="243"/>
      <c r="BT66" s="243"/>
      <c r="BU66" s="243"/>
      <c r="BV66" s="243"/>
      <c r="BW66" s="120"/>
      <c r="BX66" s="120"/>
      <c r="BY66" s="120"/>
      <c r="CA66" s="54"/>
      <c r="CB66" s="54"/>
      <c r="CC66" s="54"/>
      <c r="CD66" s="54"/>
      <c r="CE66" s="54"/>
      <c r="CF66" s="58"/>
      <c r="CG66" s="10"/>
      <c r="CH66" s="35"/>
      <c r="CI66" s="10"/>
      <c r="CJ66" s="57" t="s">
        <v>46</v>
      </c>
    </row>
    <row r="67" spans="2:88" ht="27.75" customHeight="1">
      <c r="B67" s="282">
        <v>28</v>
      </c>
      <c r="C67" s="282"/>
      <c r="D67" s="282"/>
      <c r="E67" s="248" t="s">
        <v>146</v>
      </c>
      <c r="F67" s="249"/>
      <c r="G67" s="327" t="str">
        <f>+AF9</f>
        <v>赤城マイオール　ＦＣ</v>
      </c>
      <c r="H67" s="328"/>
      <c r="I67" s="328"/>
      <c r="J67" s="328"/>
      <c r="K67" s="328"/>
      <c r="L67" s="328"/>
      <c r="M67" s="329"/>
      <c r="N67" s="219" t="str">
        <f>+'松原橋公園'!H19</f>
        <v>○</v>
      </c>
      <c r="O67" s="220"/>
      <c r="P67" s="221">
        <f>+'松原橋公園'!G19</f>
        <v>5</v>
      </c>
      <c r="Q67" s="221"/>
      <c r="R67" s="147" t="s">
        <v>196</v>
      </c>
      <c r="S67" s="221">
        <f>+'松原橋公園'!I19</f>
        <v>0</v>
      </c>
      <c r="T67" s="222"/>
      <c r="U67" s="219" t="str">
        <f>+'松原橋公園'!K19</f>
        <v>○</v>
      </c>
      <c r="V67" s="220"/>
      <c r="W67" s="221">
        <f>+'松原橋公園'!J19</f>
        <v>6</v>
      </c>
      <c r="X67" s="221"/>
      <c r="Y67" s="147" t="s">
        <v>196</v>
      </c>
      <c r="Z67" s="221">
        <f>+'松原橋公園'!L19</f>
        <v>0</v>
      </c>
      <c r="AA67" s="222"/>
      <c r="AB67" s="219" t="str">
        <f>+'松原橋公園'!N19</f>
        <v>○</v>
      </c>
      <c r="AC67" s="220"/>
      <c r="AD67" s="221">
        <f>+'松原橋公園'!M19</f>
        <v>6</v>
      </c>
      <c r="AE67" s="221"/>
      <c r="AF67" s="147" t="s">
        <v>196</v>
      </c>
      <c r="AG67" s="221">
        <f>+'松原橋公園'!O19</f>
        <v>0</v>
      </c>
      <c r="AH67" s="222"/>
      <c r="AI67" s="223"/>
      <c r="AJ67" s="223"/>
      <c r="AK67" s="223"/>
      <c r="AL67" s="223"/>
      <c r="AM67" s="223"/>
      <c r="AN67" s="223"/>
      <c r="AO67" s="223"/>
      <c r="AP67" s="245">
        <v>9</v>
      </c>
      <c r="AQ67" s="245"/>
      <c r="AR67" s="245"/>
      <c r="AS67" s="245"/>
      <c r="AT67" s="245">
        <f>+P67+W67+AD67</f>
        <v>17</v>
      </c>
      <c r="AU67" s="245"/>
      <c r="AV67" s="245"/>
      <c r="AW67" s="245"/>
      <c r="AX67" s="245">
        <f>+S67+Z67+AG67</f>
        <v>0</v>
      </c>
      <c r="AY67" s="245"/>
      <c r="AZ67" s="245"/>
      <c r="BA67" s="245"/>
      <c r="BB67" s="245">
        <f>+AT67-AX67</f>
        <v>17</v>
      </c>
      <c r="BC67" s="245"/>
      <c r="BD67" s="245"/>
      <c r="BE67" s="245"/>
      <c r="BF67" s="246">
        <v>1</v>
      </c>
      <c r="BG67" s="246"/>
      <c r="BH67" s="246"/>
      <c r="BI67" s="246"/>
      <c r="BJ67" s="128"/>
      <c r="BK67" s="129"/>
      <c r="BL67" s="242" t="s">
        <v>60</v>
      </c>
      <c r="BM67" s="242"/>
      <c r="BN67" s="242"/>
      <c r="BO67" s="242"/>
      <c r="BP67" s="280" t="str">
        <f>+G64</f>
        <v>桐生広沢ＦＣ</v>
      </c>
      <c r="BQ67" s="280"/>
      <c r="BR67" s="280"/>
      <c r="BS67" s="280"/>
      <c r="BT67" s="280"/>
      <c r="BU67" s="280"/>
      <c r="BV67" s="280"/>
      <c r="BW67" s="120"/>
      <c r="BX67" s="120"/>
      <c r="BY67" s="120"/>
      <c r="CA67" s="54"/>
      <c r="CB67" s="54"/>
      <c r="CC67" s="54"/>
      <c r="CD67" s="54"/>
      <c r="CE67" s="54"/>
      <c r="CF67" s="58"/>
      <c r="CG67" s="10"/>
      <c r="CH67" s="35"/>
      <c r="CI67" s="57"/>
      <c r="CJ67" s="57" t="s">
        <v>47</v>
      </c>
    </row>
    <row r="68" spans="3:88" ht="27.75" customHeight="1"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 t="s">
        <v>48</v>
      </c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CF68" s="58"/>
      <c r="CG68" s="10"/>
      <c r="CH68" s="35"/>
      <c r="CI68" s="10"/>
      <c r="CJ68" s="57" t="s">
        <v>49</v>
      </c>
    </row>
    <row r="69" spans="2:88" ht="27.75" customHeight="1">
      <c r="B69" s="291" t="s">
        <v>223</v>
      </c>
      <c r="C69" s="291"/>
      <c r="D69" s="291"/>
      <c r="E69" s="300" t="s">
        <v>61</v>
      </c>
      <c r="F69" s="221"/>
      <c r="G69" s="221"/>
      <c r="H69" s="221"/>
      <c r="I69" s="221"/>
      <c r="J69" s="221"/>
      <c r="K69" s="221"/>
      <c r="L69" s="221"/>
      <c r="M69" s="222"/>
      <c r="N69" s="247" t="str">
        <f>+G70</f>
        <v>桐生境野ＦＣ</v>
      </c>
      <c r="O69" s="247"/>
      <c r="P69" s="247"/>
      <c r="Q69" s="247"/>
      <c r="R69" s="247"/>
      <c r="S69" s="247"/>
      <c r="T69" s="247"/>
      <c r="U69" s="247" t="str">
        <f>+G71</f>
        <v>川内ＦＣ</v>
      </c>
      <c r="V69" s="247"/>
      <c r="W69" s="247"/>
      <c r="X69" s="247"/>
      <c r="Y69" s="247"/>
      <c r="Z69" s="247"/>
      <c r="AA69" s="247"/>
      <c r="AB69" s="247" t="str">
        <f>+G72</f>
        <v>金太郎ＪＦＣ</v>
      </c>
      <c r="AC69" s="247"/>
      <c r="AD69" s="247"/>
      <c r="AE69" s="247"/>
      <c r="AF69" s="247"/>
      <c r="AG69" s="247"/>
      <c r="AH69" s="247"/>
      <c r="AI69" s="247" t="str">
        <f>+G73</f>
        <v>赤見ＦＣ</v>
      </c>
      <c r="AJ69" s="247"/>
      <c r="AK69" s="247"/>
      <c r="AL69" s="247"/>
      <c r="AM69" s="247"/>
      <c r="AN69" s="247"/>
      <c r="AO69" s="247"/>
      <c r="AP69" s="282" t="s">
        <v>86</v>
      </c>
      <c r="AQ69" s="282"/>
      <c r="AR69" s="282"/>
      <c r="AS69" s="282"/>
      <c r="AT69" s="282" t="s">
        <v>1</v>
      </c>
      <c r="AU69" s="282"/>
      <c r="AV69" s="282"/>
      <c r="AW69" s="282"/>
      <c r="AX69" s="282" t="s">
        <v>6</v>
      </c>
      <c r="AY69" s="282"/>
      <c r="AZ69" s="282"/>
      <c r="BA69" s="282"/>
      <c r="BB69" s="282" t="s">
        <v>7</v>
      </c>
      <c r="BC69" s="282"/>
      <c r="BD69" s="282"/>
      <c r="BE69" s="282"/>
      <c r="BF69" s="282" t="s">
        <v>2</v>
      </c>
      <c r="BG69" s="282"/>
      <c r="BH69" s="282"/>
      <c r="BI69" s="282"/>
      <c r="BJ69" s="127"/>
      <c r="BK69" s="92"/>
      <c r="BL69" s="242" t="s">
        <v>2</v>
      </c>
      <c r="BM69" s="242"/>
      <c r="BN69" s="242"/>
      <c r="BO69" s="242"/>
      <c r="BP69" s="281" t="s">
        <v>224</v>
      </c>
      <c r="BQ69" s="281"/>
      <c r="BR69" s="281"/>
      <c r="BS69" s="281"/>
      <c r="BT69" s="281"/>
      <c r="BU69" s="281"/>
      <c r="BV69" s="281"/>
      <c r="BW69" s="130"/>
      <c r="BX69" s="130"/>
      <c r="BY69" s="130"/>
      <c r="CA69" s="54"/>
      <c r="CB69" s="54"/>
      <c r="CC69" s="54"/>
      <c r="CD69" s="54"/>
      <c r="CE69" s="54"/>
      <c r="CF69" s="58"/>
      <c r="CG69" s="10"/>
      <c r="CH69" s="35"/>
      <c r="CI69" s="10"/>
      <c r="CJ69" s="57" t="s">
        <v>41</v>
      </c>
    </row>
    <row r="70" spans="2:88" ht="27.75" customHeight="1">
      <c r="B70" s="282">
        <v>29</v>
      </c>
      <c r="C70" s="282"/>
      <c r="D70" s="282"/>
      <c r="E70" s="248" t="s">
        <v>189</v>
      </c>
      <c r="F70" s="249"/>
      <c r="G70" s="309" t="str">
        <f>+AO9</f>
        <v>桐生境野ＦＣ</v>
      </c>
      <c r="H70" s="310"/>
      <c r="I70" s="310"/>
      <c r="J70" s="310"/>
      <c r="K70" s="310"/>
      <c r="L70" s="310"/>
      <c r="M70" s="311"/>
      <c r="N70" s="223"/>
      <c r="O70" s="223"/>
      <c r="P70" s="223"/>
      <c r="Q70" s="223"/>
      <c r="R70" s="223"/>
      <c r="S70" s="223"/>
      <c r="T70" s="223"/>
      <c r="U70" s="219" t="str">
        <f>+'松原橋公園'!K25</f>
        <v>○</v>
      </c>
      <c r="V70" s="220"/>
      <c r="W70" s="221">
        <f>+'松原橋公園'!J25</f>
        <v>3</v>
      </c>
      <c r="X70" s="221"/>
      <c r="Y70" s="147" t="s">
        <v>196</v>
      </c>
      <c r="Z70" s="221">
        <f>+'松原橋公園'!L25</f>
        <v>0</v>
      </c>
      <c r="AA70" s="222"/>
      <c r="AB70" s="219" t="str">
        <f>+'松原橋公園'!N25</f>
        <v>○</v>
      </c>
      <c r="AC70" s="220"/>
      <c r="AD70" s="221">
        <f>+'松原橋公園'!M25</f>
        <v>5</v>
      </c>
      <c r="AE70" s="221"/>
      <c r="AF70" s="147" t="s">
        <v>196</v>
      </c>
      <c r="AG70" s="221">
        <f>+'松原橋公園'!O25</f>
        <v>0</v>
      </c>
      <c r="AH70" s="222"/>
      <c r="AI70" s="219" t="str">
        <f>+'松原橋公園'!Q25</f>
        <v>△</v>
      </c>
      <c r="AJ70" s="220"/>
      <c r="AK70" s="221">
        <f>+'松原橋公園'!P25</f>
        <v>1</v>
      </c>
      <c r="AL70" s="221"/>
      <c r="AM70" s="147" t="s">
        <v>196</v>
      </c>
      <c r="AN70" s="221">
        <f>+'松原橋公園'!R25</f>
        <v>1</v>
      </c>
      <c r="AO70" s="222"/>
      <c r="AP70" s="245">
        <v>7</v>
      </c>
      <c r="AQ70" s="245"/>
      <c r="AR70" s="245"/>
      <c r="AS70" s="245"/>
      <c r="AT70" s="245">
        <f>+W70+AD70+AK70</f>
        <v>9</v>
      </c>
      <c r="AU70" s="245"/>
      <c r="AV70" s="245"/>
      <c r="AW70" s="245"/>
      <c r="AX70" s="245">
        <f>+Z70+AG70+AN70</f>
        <v>1</v>
      </c>
      <c r="AY70" s="245"/>
      <c r="AZ70" s="245"/>
      <c r="BA70" s="245"/>
      <c r="BB70" s="245">
        <f>+AT70-AX70</f>
        <v>8</v>
      </c>
      <c r="BC70" s="245"/>
      <c r="BD70" s="245"/>
      <c r="BE70" s="245"/>
      <c r="BF70" s="292">
        <v>2</v>
      </c>
      <c r="BG70" s="292"/>
      <c r="BH70" s="292"/>
      <c r="BI70" s="292"/>
      <c r="BJ70" s="128"/>
      <c r="BK70" s="129"/>
      <c r="BL70" s="242" t="s">
        <v>57</v>
      </c>
      <c r="BM70" s="242"/>
      <c r="BN70" s="242"/>
      <c r="BO70" s="242"/>
      <c r="BP70" s="283" t="str">
        <f>+G73</f>
        <v>赤見ＦＣ</v>
      </c>
      <c r="BQ70" s="283"/>
      <c r="BR70" s="283"/>
      <c r="BS70" s="283"/>
      <c r="BT70" s="283"/>
      <c r="BU70" s="283"/>
      <c r="BV70" s="283"/>
      <c r="BW70" s="67"/>
      <c r="BX70" s="120"/>
      <c r="BY70" s="120"/>
      <c r="CA70" s="54"/>
      <c r="CB70" s="54"/>
      <c r="CC70" s="54"/>
      <c r="CD70" s="54"/>
      <c r="CE70" s="54"/>
      <c r="CF70" s="58"/>
      <c r="CG70" s="10"/>
      <c r="CH70" s="35"/>
      <c r="CI70" s="10"/>
      <c r="CJ70" s="57" t="s">
        <v>43</v>
      </c>
    </row>
    <row r="71" spans="2:88" ht="27.75" customHeight="1">
      <c r="B71" s="282">
        <v>30</v>
      </c>
      <c r="C71" s="282"/>
      <c r="D71" s="282"/>
      <c r="E71" s="248" t="s">
        <v>145</v>
      </c>
      <c r="F71" s="249"/>
      <c r="G71" s="306" t="str">
        <f>+AX9</f>
        <v>川内ＦＣ</v>
      </c>
      <c r="H71" s="307"/>
      <c r="I71" s="307"/>
      <c r="J71" s="307"/>
      <c r="K71" s="307"/>
      <c r="L71" s="307"/>
      <c r="M71" s="308"/>
      <c r="N71" s="219" t="str">
        <f>+'松原橋公園'!H27</f>
        <v>●</v>
      </c>
      <c r="O71" s="220"/>
      <c r="P71" s="221">
        <f>+'松原橋公園'!G27</f>
        <v>0</v>
      </c>
      <c r="Q71" s="221"/>
      <c r="R71" s="147" t="s">
        <v>196</v>
      </c>
      <c r="S71" s="221">
        <f>+'松原橋公園'!I27</f>
        <v>3</v>
      </c>
      <c r="T71" s="222"/>
      <c r="U71" s="223"/>
      <c r="V71" s="223"/>
      <c r="W71" s="223"/>
      <c r="X71" s="223"/>
      <c r="Y71" s="223"/>
      <c r="Z71" s="223"/>
      <c r="AA71" s="223"/>
      <c r="AB71" s="219" t="str">
        <f>+'松原橋公園'!N27</f>
        <v>△</v>
      </c>
      <c r="AC71" s="220"/>
      <c r="AD71" s="221">
        <f>+'松原橋公園'!M27</f>
        <v>4</v>
      </c>
      <c r="AE71" s="221"/>
      <c r="AF71" s="147" t="s">
        <v>196</v>
      </c>
      <c r="AG71" s="221">
        <f>+'松原橋公園'!O27</f>
        <v>4</v>
      </c>
      <c r="AH71" s="222"/>
      <c r="AI71" s="219" t="str">
        <f>+'松原橋公園'!Q27</f>
        <v>●</v>
      </c>
      <c r="AJ71" s="220"/>
      <c r="AK71" s="221">
        <f>+'松原橋公園'!P27</f>
        <v>0</v>
      </c>
      <c r="AL71" s="221"/>
      <c r="AM71" s="147" t="s">
        <v>196</v>
      </c>
      <c r="AN71" s="221">
        <f>+'松原橋公園'!R27</f>
        <v>1</v>
      </c>
      <c r="AO71" s="222"/>
      <c r="AP71" s="245">
        <v>1</v>
      </c>
      <c r="AQ71" s="245"/>
      <c r="AR71" s="245"/>
      <c r="AS71" s="245"/>
      <c r="AT71" s="245">
        <f>+P71+AD71+AK71</f>
        <v>4</v>
      </c>
      <c r="AU71" s="245"/>
      <c r="AV71" s="245"/>
      <c r="AW71" s="245"/>
      <c r="AX71" s="245">
        <f>+S71+AG71+AN71</f>
        <v>8</v>
      </c>
      <c r="AY71" s="245"/>
      <c r="AZ71" s="245"/>
      <c r="BA71" s="245"/>
      <c r="BB71" s="245">
        <f>+AT71-AX71</f>
        <v>-4</v>
      </c>
      <c r="BC71" s="245"/>
      <c r="BD71" s="245"/>
      <c r="BE71" s="245"/>
      <c r="BF71" s="305">
        <v>3</v>
      </c>
      <c r="BG71" s="305"/>
      <c r="BH71" s="305"/>
      <c r="BI71" s="305"/>
      <c r="BJ71" s="128"/>
      <c r="BK71" s="129"/>
      <c r="BL71" s="242" t="s">
        <v>58</v>
      </c>
      <c r="BM71" s="242"/>
      <c r="BN71" s="242"/>
      <c r="BO71" s="242"/>
      <c r="BP71" s="285" t="str">
        <f>+G70</f>
        <v>桐生境野ＦＣ</v>
      </c>
      <c r="BQ71" s="285"/>
      <c r="BR71" s="285"/>
      <c r="BS71" s="285"/>
      <c r="BT71" s="285"/>
      <c r="BU71" s="285"/>
      <c r="BV71" s="285"/>
      <c r="BW71" s="120"/>
      <c r="BX71" s="120"/>
      <c r="BY71" s="120"/>
      <c r="CA71" s="49"/>
      <c r="CB71" s="49"/>
      <c r="CC71" s="49"/>
      <c r="CD71" s="49"/>
      <c r="CE71" s="49"/>
      <c r="CF71" s="58"/>
      <c r="CG71" s="10"/>
      <c r="CH71" s="35"/>
      <c r="CI71" s="10"/>
      <c r="CJ71" s="57" t="s">
        <v>45</v>
      </c>
    </row>
    <row r="72" spans="2:88" ht="27.75" customHeight="1">
      <c r="B72" s="282">
        <v>31</v>
      </c>
      <c r="C72" s="282"/>
      <c r="D72" s="282"/>
      <c r="E72" s="248" t="s">
        <v>147</v>
      </c>
      <c r="F72" s="249"/>
      <c r="G72" s="265" t="str">
        <f>+BG9</f>
        <v>金太郎ＪＦＣ</v>
      </c>
      <c r="H72" s="266"/>
      <c r="I72" s="266"/>
      <c r="J72" s="266"/>
      <c r="K72" s="266"/>
      <c r="L72" s="266"/>
      <c r="M72" s="267"/>
      <c r="N72" s="219" t="str">
        <f>+'松原橋公園'!H29</f>
        <v>●</v>
      </c>
      <c r="O72" s="220"/>
      <c r="P72" s="221">
        <f>+'松原橋公園'!G29</f>
        <v>0</v>
      </c>
      <c r="Q72" s="221"/>
      <c r="R72" s="147" t="s">
        <v>196</v>
      </c>
      <c r="S72" s="221">
        <f>+'松原橋公園'!I29</f>
        <v>5</v>
      </c>
      <c r="T72" s="222"/>
      <c r="U72" s="219" t="str">
        <f>+'松原橋公園'!K29</f>
        <v>△</v>
      </c>
      <c r="V72" s="220"/>
      <c r="W72" s="221">
        <f>+'松原橋公園'!J29</f>
        <v>4</v>
      </c>
      <c r="X72" s="221"/>
      <c r="Y72" s="147" t="s">
        <v>196</v>
      </c>
      <c r="Z72" s="221">
        <f>+'松原橋公園'!L29</f>
        <v>4</v>
      </c>
      <c r="AA72" s="222"/>
      <c r="AB72" s="223"/>
      <c r="AC72" s="223"/>
      <c r="AD72" s="223"/>
      <c r="AE72" s="223"/>
      <c r="AF72" s="223"/>
      <c r="AG72" s="223"/>
      <c r="AH72" s="223"/>
      <c r="AI72" s="219" t="str">
        <f>+'松原橋公園'!Q29</f>
        <v>●</v>
      </c>
      <c r="AJ72" s="220"/>
      <c r="AK72" s="221">
        <f>+'松原橋公園'!P29</f>
        <v>0</v>
      </c>
      <c r="AL72" s="221"/>
      <c r="AM72" s="147" t="s">
        <v>196</v>
      </c>
      <c r="AN72" s="221">
        <f>+'松原橋公園'!R29</f>
        <v>8</v>
      </c>
      <c r="AO72" s="222"/>
      <c r="AP72" s="245">
        <v>1</v>
      </c>
      <c r="AQ72" s="245"/>
      <c r="AR72" s="245"/>
      <c r="AS72" s="245"/>
      <c r="AT72" s="245">
        <f>+P72+W72+AK72</f>
        <v>4</v>
      </c>
      <c r="AU72" s="245"/>
      <c r="AV72" s="245"/>
      <c r="AW72" s="245"/>
      <c r="AX72" s="245">
        <f>+S72+Z72+AN72</f>
        <v>17</v>
      </c>
      <c r="AY72" s="245"/>
      <c r="AZ72" s="245"/>
      <c r="BA72" s="245"/>
      <c r="BB72" s="245">
        <f>+AT72-AX72</f>
        <v>-13</v>
      </c>
      <c r="BC72" s="245"/>
      <c r="BD72" s="245"/>
      <c r="BE72" s="245"/>
      <c r="BF72" s="284">
        <v>4</v>
      </c>
      <c r="BG72" s="284"/>
      <c r="BH72" s="284"/>
      <c r="BI72" s="284"/>
      <c r="BJ72" s="128"/>
      <c r="BK72" s="129"/>
      <c r="BL72" s="242" t="s">
        <v>59</v>
      </c>
      <c r="BM72" s="242"/>
      <c r="BN72" s="242"/>
      <c r="BO72" s="242"/>
      <c r="BP72" s="243" t="str">
        <f>+G71</f>
        <v>川内ＦＣ</v>
      </c>
      <c r="BQ72" s="243"/>
      <c r="BR72" s="243"/>
      <c r="BS72" s="243"/>
      <c r="BT72" s="243"/>
      <c r="BU72" s="243"/>
      <c r="BV72" s="243"/>
      <c r="BW72" s="120"/>
      <c r="BX72" s="120"/>
      <c r="BY72" s="120"/>
      <c r="CA72" s="54"/>
      <c r="CB72" s="54"/>
      <c r="CC72" s="54"/>
      <c r="CD72" s="54"/>
      <c r="CE72" s="54"/>
      <c r="CF72" s="58"/>
      <c r="CG72" s="10"/>
      <c r="CH72" s="35"/>
      <c r="CI72" s="10"/>
      <c r="CJ72" s="57" t="s">
        <v>46</v>
      </c>
    </row>
    <row r="73" spans="2:88" ht="27.75" customHeight="1">
      <c r="B73" s="282">
        <v>32</v>
      </c>
      <c r="C73" s="282"/>
      <c r="D73" s="282"/>
      <c r="E73" s="248" t="s">
        <v>190</v>
      </c>
      <c r="F73" s="249"/>
      <c r="G73" s="250" t="str">
        <f>+BP9</f>
        <v>赤見ＦＣ</v>
      </c>
      <c r="H73" s="251"/>
      <c r="I73" s="251"/>
      <c r="J73" s="251"/>
      <c r="K73" s="251"/>
      <c r="L73" s="251"/>
      <c r="M73" s="252"/>
      <c r="N73" s="219" t="str">
        <f>+'松原橋公園'!H31</f>
        <v>△</v>
      </c>
      <c r="O73" s="220"/>
      <c r="P73" s="221">
        <f>+'松原橋公園'!G31</f>
        <v>1</v>
      </c>
      <c r="Q73" s="221"/>
      <c r="R73" s="147" t="s">
        <v>196</v>
      </c>
      <c r="S73" s="221">
        <f>+'松原橋公園'!I31</f>
        <v>1</v>
      </c>
      <c r="T73" s="222"/>
      <c r="U73" s="219" t="str">
        <f>+'松原橋公園'!K31</f>
        <v>○</v>
      </c>
      <c r="V73" s="220"/>
      <c r="W73" s="221">
        <f>+'松原橋公園'!J31</f>
        <v>1</v>
      </c>
      <c r="X73" s="221"/>
      <c r="Y73" s="147" t="s">
        <v>196</v>
      </c>
      <c r="Z73" s="221">
        <f>+'松原橋公園'!L31</f>
        <v>0</v>
      </c>
      <c r="AA73" s="222"/>
      <c r="AB73" s="219" t="str">
        <f>+'松原橋公園'!N31</f>
        <v>○</v>
      </c>
      <c r="AC73" s="220"/>
      <c r="AD73" s="221">
        <f>+'松原橋公園'!M31</f>
        <v>8</v>
      </c>
      <c r="AE73" s="221"/>
      <c r="AF73" s="147" t="s">
        <v>196</v>
      </c>
      <c r="AG73" s="221">
        <f>+'松原橋公園'!O31</f>
        <v>0</v>
      </c>
      <c r="AH73" s="222"/>
      <c r="AI73" s="223"/>
      <c r="AJ73" s="223"/>
      <c r="AK73" s="223"/>
      <c r="AL73" s="223"/>
      <c r="AM73" s="223"/>
      <c r="AN73" s="223"/>
      <c r="AO73" s="223"/>
      <c r="AP73" s="245">
        <v>7</v>
      </c>
      <c r="AQ73" s="245"/>
      <c r="AR73" s="245"/>
      <c r="AS73" s="245"/>
      <c r="AT73" s="245">
        <f>+P73+W73+AD73</f>
        <v>10</v>
      </c>
      <c r="AU73" s="245"/>
      <c r="AV73" s="245"/>
      <c r="AW73" s="245"/>
      <c r="AX73" s="245">
        <f>+S73+Z73+AG73</f>
        <v>1</v>
      </c>
      <c r="AY73" s="245"/>
      <c r="AZ73" s="245"/>
      <c r="BA73" s="245"/>
      <c r="BB73" s="245">
        <f>+AT73-AX73</f>
        <v>9</v>
      </c>
      <c r="BC73" s="245"/>
      <c r="BD73" s="245"/>
      <c r="BE73" s="245"/>
      <c r="BF73" s="246">
        <v>1</v>
      </c>
      <c r="BG73" s="246"/>
      <c r="BH73" s="246"/>
      <c r="BI73" s="246"/>
      <c r="BJ73" s="128"/>
      <c r="BK73" s="129"/>
      <c r="BL73" s="242" t="s">
        <v>60</v>
      </c>
      <c r="BM73" s="242"/>
      <c r="BN73" s="242"/>
      <c r="BO73" s="242"/>
      <c r="BP73" s="280" t="str">
        <f>+G72</f>
        <v>金太郎ＪＦＣ</v>
      </c>
      <c r="BQ73" s="280"/>
      <c r="BR73" s="280"/>
      <c r="BS73" s="280"/>
      <c r="BT73" s="280"/>
      <c r="BU73" s="280"/>
      <c r="BV73" s="280"/>
      <c r="BW73" s="120"/>
      <c r="BX73" s="120"/>
      <c r="BY73" s="120"/>
      <c r="CA73" s="54"/>
      <c r="CB73" s="54"/>
      <c r="CC73" s="54"/>
      <c r="CD73" s="54"/>
      <c r="CE73" s="54"/>
      <c r="CF73" s="58"/>
      <c r="CG73" s="10"/>
      <c r="CH73" s="35"/>
      <c r="CI73" s="57"/>
      <c r="CJ73" s="57" t="s">
        <v>47</v>
      </c>
    </row>
    <row r="74" spans="1:4" ht="27.75" customHeight="1">
      <c r="A74" s="1"/>
      <c r="B74" s="1"/>
      <c r="C74" s="1"/>
      <c r="D74" s="1"/>
    </row>
    <row r="75" spans="3:31" ht="17.25" customHeight="1">
      <c r="C75" s="1"/>
      <c r="D75" s="1"/>
      <c r="E75" s="253"/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10"/>
      <c r="Q75" s="10"/>
      <c r="R75" s="10"/>
      <c r="S75" s="10"/>
      <c r="T75" s="253"/>
      <c r="U75" s="253"/>
      <c r="V75" s="253"/>
      <c r="W75" s="253"/>
      <c r="X75" s="10"/>
      <c r="Y75" s="10"/>
      <c r="Z75" s="10"/>
      <c r="AA75" s="10"/>
      <c r="AB75" s="253"/>
      <c r="AC75" s="253"/>
      <c r="AD75" s="253"/>
      <c r="AE75" s="10"/>
    </row>
    <row r="76" spans="3:31" ht="17.25" customHeight="1">
      <c r="C76" s="1"/>
      <c r="D76" s="1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10"/>
      <c r="Q76" s="10"/>
      <c r="R76" s="10"/>
      <c r="S76" s="10"/>
      <c r="T76" s="253"/>
      <c r="U76" s="261"/>
      <c r="V76" s="261"/>
      <c r="W76" s="261"/>
      <c r="X76" s="1"/>
      <c r="Y76" s="1"/>
      <c r="Z76" s="1"/>
      <c r="AA76" s="1"/>
      <c r="AB76" s="253"/>
      <c r="AC76" s="253"/>
      <c r="AD76" s="253"/>
      <c r="AE76" s="10"/>
    </row>
    <row r="77" spans="3:31" ht="17.25" customHeight="1">
      <c r="C77" s="1"/>
      <c r="D77" s="1"/>
      <c r="E77" s="253"/>
      <c r="F77" s="253"/>
      <c r="G77" s="253"/>
      <c r="H77" s="253"/>
      <c r="I77" s="253"/>
      <c r="J77" s="253"/>
      <c r="K77" s="253"/>
      <c r="L77" s="253"/>
      <c r="M77" s="253"/>
      <c r="N77" s="253"/>
      <c r="O77" s="253"/>
      <c r="P77" s="10"/>
      <c r="Q77" s="10"/>
      <c r="R77" s="10"/>
      <c r="S77" s="10"/>
      <c r="T77" s="257"/>
      <c r="U77" s="258"/>
      <c r="V77" s="258"/>
      <c r="W77" s="258"/>
      <c r="X77" s="125"/>
      <c r="Y77" s="125"/>
      <c r="Z77" s="125"/>
      <c r="AA77" s="125"/>
      <c r="AB77" s="253"/>
      <c r="AC77" s="253"/>
      <c r="AD77" s="253"/>
      <c r="AE77" s="10"/>
    </row>
    <row r="78" spans="3:31" ht="17.25" customHeight="1">
      <c r="C78" s="1"/>
      <c r="D78" s="1"/>
      <c r="E78" s="253"/>
      <c r="F78" s="253"/>
      <c r="G78" s="253"/>
      <c r="H78" s="253"/>
      <c r="I78" s="253"/>
      <c r="J78" s="253"/>
      <c r="K78" s="253"/>
      <c r="L78" s="253"/>
      <c r="M78" s="253"/>
      <c r="N78" s="261"/>
      <c r="O78" s="26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3:31" ht="17.2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3:31" ht="17.25" customHeight="1">
      <c r="C80" s="1"/>
      <c r="D80" s="1"/>
      <c r="E80" s="253"/>
      <c r="F80" s="253"/>
      <c r="G80" s="253"/>
      <c r="H80" s="253"/>
      <c r="I80" s="253"/>
      <c r="J80" s="261"/>
      <c r="K80" s="26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3:31" ht="17.25" customHeight="1">
      <c r="C81" s="1"/>
      <c r="D81" s="1"/>
      <c r="E81" s="253"/>
      <c r="F81" s="253"/>
      <c r="G81" s="253"/>
      <c r="H81" s="253"/>
      <c r="I81" s="253"/>
      <c r="J81" s="261"/>
      <c r="K81" s="26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3:31" ht="17.25" customHeight="1">
      <c r="C82" s="1"/>
      <c r="D82" s="1"/>
      <c r="E82" s="259"/>
      <c r="F82" s="259"/>
      <c r="G82" s="259"/>
      <c r="H82" s="259"/>
      <c r="I82" s="259"/>
      <c r="J82" s="260"/>
      <c r="K82" s="260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105" ht="13.5" customHeight="1"/>
    <row r="107" ht="13.5" customHeight="1"/>
    <row r="108" ht="13.5" customHeight="1"/>
    <row r="112" spans="66:83" ht="13.5"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</row>
    <row r="113" spans="66:83" ht="13.5"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</row>
    <row r="114" spans="65:83" ht="17.25">
      <c r="BM114" s="1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</row>
    <row r="115" spans="65:83" ht="13.5" customHeight="1">
      <c r="BM115" s="1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</row>
    <row r="116" spans="65:83" ht="13.5">
      <c r="BM116" s="10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</row>
    <row r="117" spans="65:83" ht="13.5">
      <c r="BM117" s="10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</row>
    <row r="118" spans="65:83" ht="13.5">
      <c r="BM118" s="10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</row>
    <row r="119" spans="65:83" ht="13.5">
      <c r="BM119" s="10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</row>
    <row r="120" spans="65:83" ht="13.5" customHeight="1">
      <c r="BM120" s="10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</row>
    <row r="121" spans="65:83" ht="13.5" customHeight="1">
      <c r="BM121" s="10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</row>
    <row r="122" spans="66:83" ht="13.5"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</row>
    <row r="123" spans="66:83" ht="13.5" customHeight="1"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</row>
    <row r="124" spans="66:83" ht="13.5" customHeight="1"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</row>
    <row r="125" spans="66:83" ht="13.5"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</row>
    <row r="126" ht="13.5" customHeight="1"/>
    <row r="127" ht="13.5" customHeight="1"/>
    <row r="131" ht="13.5" customHeight="1"/>
    <row r="136" ht="13.5" customHeight="1"/>
    <row r="142" ht="13.5" customHeight="1"/>
    <row r="143" ht="13.5" customHeight="1"/>
  </sheetData>
  <sheetProtection/>
  <mergeCells count="832">
    <mergeCell ref="BL73:BO73"/>
    <mergeCell ref="BP73:BV73"/>
    <mergeCell ref="BL72:BO72"/>
    <mergeCell ref="BP72:BV72"/>
    <mergeCell ref="E73:F73"/>
    <mergeCell ref="G73:M73"/>
    <mergeCell ref="AI73:AO73"/>
    <mergeCell ref="AP73:AS73"/>
    <mergeCell ref="AB73:AC73"/>
    <mergeCell ref="AD73:AE73"/>
    <mergeCell ref="AG73:AH73"/>
    <mergeCell ref="N73:O73"/>
    <mergeCell ref="P73:Q73"/>
    <mergeCell ref="S73:T73"/>
    <mergeCell ref="AT73:AW73"/>
    <mergeCell ref="AX73:BA73"/>
    <mergeCell ref="W73:X73"/>
    <mergeCell ref="Z73:AA73"/>
    <mergeCell ref="BB73:BE73"/>
    <mergeCell ref="BF73:BI73"/>
    <mergeCell ref="BF72:BI72"/>
    <mergeCell ref="E72:F72"/>
    <mergeCell ref="G72:M72"/>
    <mergeCell ref="AB72:AH72"/>
    <mergeCell ref="AK72:AL72"/>
    <mergeCell ref="AN72:AO72"/>
    <mergeCell ref="BB72:BE72"/>
    <mergeCell ref="U73:V73"/>
    <mergeCell ref="BB71:BE71"/>
    <mergeCell ref="E71:F71"/>
    <mergeCell ref="G71:M71"/>
    <mergeCell ref="U71:AA71"/>
    <mergeCell ref="N71:O71"/>
    <mergeCell ref="P71:Q71"/>
    <mergeCell ref="S71:T71"/>
    <mergeCell ref="AP71:AS71"/>
    <mergeCell ref="AK71:AL71"/>
    <mergeCell ref="AG71:AH71"/>
    <mergeCell ref="B72:D72"/>
    <mergeCell ref="AT71:AW71"/>
    <mergeCell ref="AX71:BA71"/>
    <mergeCell ref="AP72:AS72"/>
    <mergeCell ref="AT72:AW72"/>
    <mergeCell ref="AX72:BA72"/>
    <mergeCell ref="Z72:AA72"/>
    <mergeCell ref="AI72:AJ72"/>
    <mergeCell ref="AB71:AC71"/>
    <mergeCell ref="AD71:AE71"/>
    <mergeCell ref="E70:F70"/>
    <mergeCell ref="G70:M70"/>
    <mergeCell ref="N70:T70"/>
    <mergeCell ref="AG70:AH70"/>
    <mergeCell ref="AI70:AJ70"/>
    <mergeCell ref="AK70:AL70"/>
    <mergeCell ref="U70:V70"/>
    <mergeCell ref="W70:X70"/>
    <mergeCell ref="Z70:AA70"/>
    <mergeCell ref="BP71:BV71"/>
    <mergeCell ref="BL70:BO70"/>
    <mergeCell ref="BP70:BV70"/>
    <mergeCell ref="BF70:BI70"/>
    <mergeCell ref="BF71:BI71"/>
    <mergeCell ref="BL71:BO71"/>
    <mergeCell ref="BL69:BO69"/>
    <mergeCell ref="BP69:BV69"/>
    <mergeCell ref="AP70:AS70"/>
    <mergeCell ref="AT70:AW70"/>
    <mergeCell ref="AX70:BA70"/>
    <mergeCell ref="BB70:BE70"/>
    <mergeCell ref="E67:F67"/>
    <mergeCell ref="BF67:BI67"/>
    <mergeCell ref="BB67:BE67"/>
    <mergeCell ref="AX69:BA69"/>
    <mergeCell ref="BB69:BE69"/>
    <mergeCell ref="BF69:BI69"/>
    <mergeCell ref="AX67:BA67"/>
    <mergeCell ref="Z67:AA67"/>
    <mergeCell ref="AD67:AE67"/>
    <mergeCell ref="AG67:AH67"/>
    <mergeCell ref="BL67:BO67"/>
    <mergeCell ref="BP67:BV67"/>
    <mergeCell ref="E69:M69"/>
    <mergeCell ref="N69:T69"/>
    <mergeCell ref="U69:AA69"/>
    <mergeCell ref="AB69:AH69"/>
    <mergeCell ref="AI69:AO69"/>
    <mergeCell ref="AP69:AS69"/>
    <mergeCell ref="AT69:AW69"/>
    <mergeCell ref="AB67:AC67"/>
    <mergeCell ref="BB65:BE65"/>
    <mergeCell ref="BF65:BI65"/>
    <mergeCell ref="BL65:BO65"/>
    <mergeCell ref="G67:M67"/>
    <mergeCell ref="AI67:AO67"/>
    <mergeCell ref="AP67:AS67"/>
    <mergeCell ref="AT67:AW67"/>
    <mergeCell ref="N67:O67"/>
    <mergeCell ref="P67:Q67"/>
    <mergeCell ref="S67:T67"/>
    <mergeCell ref="BP66:BV66"/>
    <mergeCell ref="E66:F66"/>
    <mergeCell ref="G66:M66"/>
    <mergeCell ref="AB66:AH66"/>
    <mergeCell ref="AT66:AW66"/>
    <mergeCell ref="AX66:BA66"/>
    <mergeCell ref="BB66:BE66"/>
    <mergeCell ref="AP66:AS66"/>
    <mergeCell ref="BF66:BI66"/>
    <mergeCell ref="BL66:BO66"/>
    <mergeCell ref="BP64:BV64"/>
    <mergeCell ref="E65:F65"/>
    <mergeCell ref="G65:M65"/>
    <mergeCell ref="U65:AA65"/>
    <mergeCell ref="AP65:AS65"/>
    <mergeCell ref="AT65:AW65"/>
    <mergeCell ref="AX65:BA65"/>
    <mergeCell ref="AP64:AS64"/>
    <mergeCell ref="BP65:BV65"/>
    <mergeCell ref="AI64:AJ64"/>
    <mergeCell ref="BF63:BI63"/>
    <mergeCell ref="BL63:BO63"/>
    <mergeCell ref="B63:D63"/>
    <mergeCell ref="AT64:AW64"/>
    <mergeCell ref="AX64:BA64"/>
    <mergeCell ref="BB64:BE64"/>
    <mergeCell ref="BF64:BI64"/>
    <mergeCell ref="BL64:BO64"/>
    <mergeCell ref="E64:F64"/>
    <mergeCell ref="G64:M64"/>
    <mergeCell ref="BP58:BV58"/>
    <mergeCell ref="BP63:BV63"/>
    <mergeCell ref="E63:M63"/>
    <mergeCell ref="U63:AA63"/>
    <mergeCell ref="AB63:AH63"/>
    <mergeCell ref="AI63:AO63"/>
    <mergeCell ref="AP63:AS63"/>
    <mergeCell ref="AT63:AW63"/>
    <mergeCell ref="AX63:BA63"/>
    <mergeCell ref="BB63:BE63"/>
    <mergeCell ref="BP57:BV57"/>
    <mergeCell ref="E58:F58"/>
    <mergeCell ref="G58:M58"/>
    <mergeCell ref="AI58:AO58"/>
    <mergeCell ref="AX57:BA57"/>
    <mergeCell ref="AT58:AW58"/>
    <mergeCell ref="AX58:BA58"/>
    <mergeCell ref="BB58:BE58"/>
    <mergeCell ref="BF58:BI58"/>
    <mergeCell ref="BL58:BO58"/>
    <mergeCell ref="BF55:BI55"/>
    <mergeCell ref="BL56:BO56"/>
    <mergeCell ref="BP56:BV56"/>
    <mergeCell ref="E57:F57"/>
    <mergeCell ref="G57:M57"/>
    <mergeCell ref="AB57:AH57"/>
    <mergeCell ref="AP57:AS57"/>
    <mergeCell ref="AT57:AW57"/>
    <mergeCell ref="BF57:BI57"/>
    <mergeCell ref="BL57:BO57"/>
    <mergeCell ref="BL55:BO55"/>
    <mergeCell ref="BP55:BV55"/>
    <mergeCell ref="E56:F56"/>
    <mergeCell ref="G56:M56"/>
    <mergeCell ref="U56:AA56"/>
    <mergeCell ref="E55:F55"/>
    <mergeCell ref="G55:M55"/>
    <mergeCell ref="AX56:BA56"/>
    <mergeCell ref="BB56:BE56"/>
    <mergeCell ref="BF56:BI56"/>
    <mergeCell ref="N54:T54"/>
    <mergeCell ref="U55:V55"/>
    <mergeCell ref="W55:X55"/>
    <mergeCell ref="Z55:AA55"/>
    <mergeCell ref="AT54:AW54"/>
    <mergeCell ref="U54:AA54"/>
    <mergeCell ref="AB54:AH54"/>
    <mergeCell ref="AI54:AO54"/>
    <mergeCell ref="BB54:BE54"/>
    <mergeCell ref="AP54:AS54"/>
    <mergeCell ref="BF54:BI54"/>
    <mergeCell ref="B54:D54"/>
    <mergeCell ref="AK55:AL55"/>
    <mergeCell ref="AN55:AO55"/>
    <mergeCell ref="AX55:BA55"/>
    <mergeCell ref="BB55:BE55"/>
    <mergeCell ref="E54:M54"/>
    <mergeCell ref="AI55:AJ55"/>
    <mergeCell ref="BP52:BV52"/>
    <mergeCell ref="BL54:BO54"/>
    <mergeCell ref="BP54:BV54"/>
    <mergeCell ref="AP52:AS52"/>
    <mergeCell ref="E52:F52"/>
    <mergeCell ref="G52:M52"/>
    <mergeCell ref="AI52:AO52"/>
    <mergeCell ref="AT52:AW52"/>
    <mergeCell ref="AX52:BA52"/>
    <mergeCell ref="AX54:BA54"/>
    <mergeCell ref="BB52:BE52"/>
    <mergeCell ref="BF52:BI52"/>
    <mergeCell ref="AI50:AJ50"/>
    <mergeCell ref="AK50:AL50"/>
    <mergeCell ref="BL50:BO50"/>
    <mergeCell ref="BB51:BE51"/>
    <mergeCell ref="AX51:BA51"/>
    <mergeCell ref="AN50:AO50"/>
    <mergeCell ref="BL52:BO52"/>
    <mergeCell ref="E51:F51"/>
    <mergeCell ref="G51:M51"/>
    <mergeCell ref="AB51:AH51"/>
    <mergeCell ref="E50:F50"/>
    <mergeCell ref="G50:M50"/>
    <mergeCell ref="U50:AA50"/>
    <mergeCell ref="AG50:AH50"/>
    <mergeCell ref="N51:O51"/>
    <mergeCell ref="P51:Q51"/>
    <mergeCell ref="S51:T51"/>
    <mergeCell ref="BP49:BV49"/>
    <mergeCell ref="AP50:AS50"/>
    <mergeCell ref="BL51:BO51"/>
    <mergeCell ref="BP51:BV51"/>
    <mergeCell ref="BF51:BI51"/>
    <mergeCell ref="AT50:AW50"/>
    <mergeCell ref="BP50:BV50"/>
    <mergeCell ref="AX50:BA50"/>
    <mergeCell ref="BB50:BE50"/>
    <mergeCell ref="BF50:BI50"/>
    <mergeCell ref="BB48:BE48"/>
    <mergeCell ref="BF48:BI48"/>
    <mergeCell ref="BL48:BO48"/>
    <mergeCell ref="BB49:BE49"/>
    <mergeCell ref="BF49:BI49"/>
    <mergeCell ref="BL49:BO49"/>
    <mergeCell ref="AX48:BA48"/>
    <mergeCell ref="AI40:AO40"/>
    <mergeCell ref="BP48:BV48"/>
    <mergeCell ref="E49:F49"/>
    <mergeCell ref="G49:M49"/>
    <mergeCell ref="N48:T48"/>
    <mergeCell ref="W49:X49"/>
    <mergeCell ref="Z49:AA49"/>
    <mergeCell ref="AB49:AC49"/>
    <mergeCell ref="AX49:BA49"/>
    <mergeCell ref="AD49:AE49"/>
    <mergeCell ref="BB39:BE39"/>
    <mergeCell ref="BF39:BI39"/>
    <mergeCell ref="BL40:BO40"/>
    <mergeCell ref="BL39:BO39"/>
    <mergeCell ref="AP49:AS49"/>
    <mergeCell ref="AT49:AW49"/>
    <mergeCell ref="AD40:AE40"/>
    <mergeCell ref="AG40:AH40"/>
    <mergeCell ref="AG49:AH49"/>
    <mergeCell ref="AP48:AS48"/>
    <mergeCell ref="AT48:AW48"/>
    <mergeCell ref="N40:O40"/>
    <mergeCell ref="P40:Q40"/>
    <mergeCell ref="S40:T40"/>
    <mergeCell ref="E48:M48"/>
    <mergeCell ref="U48:AA48"/>
    <mergeCell ref="AB48:AH48"/>
    <mergeCell ref="AI48:AO48"/>
    <mergeCell ref="BF40:BI40"/>
    <mergeCell ref="AX39:BA39"/>
    <mergeCell ref="W39:X39"/>
    <mergeCell ref="BP40:BV40"/>
    <mergeCell ref="AP40:AS40"/>
    <mergeCell ref="AT40:AW40"/>
    <mergeCell ref="AX40:BA40"/>
    <mergeCell ref="BB40:BE40"/>
    <mergeCell ref="BP39:BV39"/>
    <mergeCell ref="BP38:BV38"/>
    <mergeCell ref="E39:F39"/>
    <mergeCell ref="G39:M39"/>
    <mergeCell ref="AB39:AH39"/>
    <mergeCell ref="AP39:AS39"/>
    <mergeCell ref="AT39:AW39"/>
    <mergeCell ref="BP37:BV37"/>
    <mergeCell ref="E38:F38"/>
    <mergeCell ref="G38:M38"/>
    <mergeCell ref="U38:AA38"/>
    <mergeCell ref="AT37:AW37"/>
    <mergeCell ref="AP38:AS38"/>
    <mergeCell ref="BB37:BE37"/>
    <mergeCell ref="BF37:BI37"/>
    <mergeCell ref="BL38:BO38"/>
    <mergeCell ref="AP34:AS34"/>
    <mergeCell ref="BF36:BI36"/>
    <mergeCell ref="AX36:BA36"/>
    <mergeCell ref="N39:O39"/>
    <mergeCell ref="P39:Q39"/>
    <mergeCell ref="S39:T39"/>
    <mergeCell ref="U39:V39"/>
    <mergeCell ref="Z37:AA37"/>
    <mergeCell ref="AT38:AW38"/>
    <mergeCell ref="AX38:BA38"/>
    <mergeCell ref="BB38:BE38"/>
    <mergeCell ref="BF38:BI38"/>
    <mergeCell ref="BB36:BE36"/>
    <mergeCell ref="AT36:AW36"/>
    <mergeCell ref="BL36:BO36"/>
    <mergeCell ref="BP36:BV36"/>
    <mergeCell ref="E37:F37"/>
    <mergeCell ref="G37:M37"/>
    <mergeCell ref="AP37:AS37"/>
    <mergeCell ref="N37:T37"/>
    <mergeCell ref="BL37:BO37"/>
    <mergeCell ref="U37:V37"/>
    <mergeCell ref="W37:X37"/>
    <mergeCell ref="BB33:BE33"/>
    <mergeCell ref="AB37:AC37"/>
    <mergeCell ref="BF33:BI33"/>
    <mergeCell ref="BL33:BO33"/>
    <mergeCell ref="BP34:BV34"/>
    <mergeCell ref="E36:M36"/>
    <mergeCell ref="U36:AA36"/>
    <mergeCell ref="AB36:AH36"/>
    <mergeCell ref="AI36:AO36"/>
    <mergeCell ref="AP36:AS36"/>
    <mergeCell ref="AP32:AS32"/>
    <mergeCell ref="BP33:BV33"/>
    <mergeCell ref="E34:F34"/>
    <mergeCell ref="G34:M34"/>
    <mergeCell ref="AI34:AO34"/>
    <mergeCell ref="AT34:AW34"/>
    <mergeCell ref="AX34:BA34"/>
    <mergeCell ref="BB34:BE34"/>
    <mergeCell ref="BF34:BI34"/>
    <mergeCell ref="BL34:BO34"/>
    <mergeCell ref="BB31:BE31"/>
    <mergeCell ref="BF31:BI31"/>
    <mergeCell ref="BL31:BO31"/>
    <mergeCell ref="BP32:BV32"/>
    <mergeCell ref="E33:F33"/>
    <mergeCell ref="G33:M33"/>
    <mergeCell ref="AB33:AH33"/>
    <mergeCell ref="AP33:AS33"/>
    <mergeCell ref="AT33:AW33"/>
    <mergeCell ref="AX33:BA33"/>
    <mergeCell ref="AG31:AH31"/>
    <mergeCell ref="BP31:BV31"/>
    <mergeCell ref="E32:F32"/>
    <mergeCell ref="G32:M32"/>
    <mergeCell ref="U32:AA32"/>
    <mergeCell ref="AT32:AW32"/>
    <mergeCell ref="AX32:BA32"/>
    <mergeCell ref="BB32:BE32"/>
    <mergeCell ref="BF32:BI32"/>
    <mergeCell ref="BL32:BO32"/>
    <mergeCell ref="AP30:AS30"/>
    <mergeCell ref="E31:F31"/>
    <mergeCell ref="G31:M31"/>
    <mergeCell ref="AP31:AS31"/>
    <mergeCell ref="AT31:AW31"/>
    <mergeCell ref="U31:V31"/>
    <mergeCell ref="W31:X31"/>
    <mergeCell ref="Z31:AA31"/>
    <mergeCell ref="AB31:AC31"/>
    <mergeCell ref="AD31:AE31"/>
    <mergeCell ref="AB25:AC25"/>
    <mergeCell ref="AD25:AE25"/>
    <mergeCell ref="AG25:AH25"/>
    <mergeCell ref="AX25:BA25"/>
    <mergeCell ref="BB25:BE25"/>
    <mergeCell ref="BF25:BI25"/>
    <mergeCell ref="W25:X25"/>
    <mergeCell ref="Z25:AA25"/>
    <mergeCell ref="BB30:BE30"/>
    <mergeCell ref="BL17:BO17"/>
    <mergeCell ref="BL18:BO18"/>
    <mergeCell ref="BL19:BO19"/>
    <mergeCell ref="AI19:AO19"/>
    <mergeCell ref="BL21:BO21"/>
    <mergeCell ref="AX30:BA30"/>
    <mergeCell ref="BF30:BI30"/>
    <mergeCell ref="AX17:BA17"/>
    <mergeCell ref="AX18:BA18"/>
    <mergeCell ref="AX19:BA19"/>
    <mergeCell ref="BB18:BE18"/>
    <mergeCell ref="BB19:BE19"/>
    <mergeCell ref="BP30:BV30"/>
    <mergeCell ref="BL30:BO30"/>
    <mergeCell ref="BL25:BO25"/>
    <mergeCell ref="BP25:BV25"/>
    <mergeCell ref="AB16:AC16"/>
    <mergeCell ref="AP19:AS19"/>
    <mergeCell ref="AT17:AW17"/>
    <mergeCell ref="AT18:AW18"/>
    <mergeCell ref="AT19:AW19"/>
    <mergeCell ref="AP17:AS17"/>
    <mergeCell ref="AB17:AC17"/>
    <mergeCell ref="AD17:AE17"/>
    <mergeCell ref="AI17:AJ17"/>
    <mergeCell ref="AK17:AL17"/>
    <mergeCell ref="BL15:BO15"/>
    <mergeCell ref="BP16:BV16"/>
    <mergeCell ref="AT15:AW15"/>
    <mergeCell ref="AX15:BA15"/>
    <mergeCell ref="BB15:BE15"/>
    <mergeCell ref="BF15:BI15"/>
    <mergeCell ref="BF16:BI16"/>
    <mergeCell ref="BL16:BO16"/>
    <mergeCell ref="Z16:AA16"/>
    <mergeCell ref="W16:X16"/>
    <mergeCell ref="U16:V16"/>
    <mergeCell ref="G19:M19"/>
    <mergeCell ref="U17:AA17"/>
    <mergeCell ref="E19:F19"/>
    <mergeCell ref="E16:F16"/>
    <mergeCell ref="S17:T17"/>
    <mergeCell ref="G17:M17"/>
    <mergeCell ref="G18:M18"/>
    <mergeCell ref="N15:T15"/>
    <mergeCell ref="G23:M23"/>
    <mergeCell ref="N22:T22"/>
    <mergeCell ref="E17:F17"/>
    <mergeCell ref="E22:F22"/>
    <mergeCell ref="N21:T21"/>
    <mergeCell ref="BE9:BF9"/>
    <mergeCell ref="AX21:BA21"/>
    <mergeCell ref="BB21:BE21"/>
    <mergeCell ref="AX9:BD9"/>
    <mergeCell ref="AX16:BA16"/>
    <mergeCell ref="BB16:BE16"/>
    <mergeCell ref="BF17:BI17"/>
    <mergeCell ref="BF18:BI18"/>
    <mergeCell ref="BF19:BI19"/>
    <mergeCell ref="BB17:BE17"/>
    <mergeCell ref="AT16:AW16"/>
    <mergeCell ref="U15:AA15"/>
    <mergeCell ref="AB15:AH15"/>
    <mergeCell ref="AD16:AE16"/>
    <mergeCell ref="AG16:AH16"/>
    <mergeCell ref="N18:O18"/>
    <mergeCell ref="P18:Q18"/>
    <mergeCell ref="S18:T18"/>
    <mergeCell ref="U18:V18"/>
    <mergeCell ref="N17:O17"/>
    <mergeCell ref="E18:F18"/>
    <mergeCell ref="AI15:AO15"/>
    <mergeCell ref="AP15:AS15"/>
    <mergeCell ref="AP18:AS18"/>
    <mergeCell ref="AG17:AH17"/>
    <mergeCell ref="AP16:AS16"/>
    <mergeCell ref="P17:Q17"/>
    <mergeCell ref="E15:M15"/>
    <mergeCell ref="G16:M16"/>
    <mergeCell ref="N16:T16"/>
    <mergeCell ref="BN7:BO7"/>
    <mergeCell ref="BN8:BO8"/>
    <mergeCell ref="BN9:BO9"/>
    <mergeCell ref="AV6:AW6"/>
    <mergeCell ref="BE6:BF6"/>
    <mergeCell ref="AV7:AW7"/>
    <mergeCell ref="AV8:AW8"/>
    <mergeCell ref="AV9:AW9"/>
    <mergeCell ref="BE7:BF7"/>
    <mergeCell ref="BE8:BF8"/>
    <mergeCell ref="C8:D8"/>
    <mergeCell ref="U7:V7"/>
    <mergeCell ref="U8:V8"/>
    <mergeCell ref="AM6:AN6"/>
    <mergeCell ref="W9:AC9"/>
    <mergeCell ref="AD7:AE7"/>
    <mergeCell ref="AD8:AE8"/>
    <mergeCell ref="C6:D6"/>
    <mergeCell ref="U6:V6"/>
    <mergeCell ref="L6:M6"/>
    <mergeCell ref="N8:T8"/>
    <mergeCell ref="AP21:AS21"/>
    <mergeCell ref="AT21:AW21"/>
    <mergeCell ref="E21:M21"/>
    <mergeCell ref="U21:AA21"/>
    <mergeCell ref="AB21:AH21"/>
    <mergeCell ref="AI21:AO21"/>
    <mergeCell ref="AD9:AE9"/>
    <mergeCell ref="AM8:AN8"/>
    <mergeCell ref="AM9:AN9"/>
    <mergeCell ref="C9:D9"/>
    <mergeCell ref="U9:V9"/>
    <mergeCell ref="A14:M14"/>
    <mergeCell ref="C12:AE12"/>
    <mergeCell ref="L9:M9"/>
    <mergeCell ref="E9:K9"/>
    <mergeCell ref="N9:T9"/>
    <mergeCell ref="B16:D16"/>
    <mergeCell ref="B15:D15"/>
    <mergeCell ref="B22:D22"/>
    <mergeCell ref="B23:D23"/>
    <mergeCell ref="B39:D39"/>
    <mergeCell ref="B24:D24"/>
    <mergeCell ref="B25:D25"/>
    <mergeCell ref="B17:D17"/>
    <mergeCell ref="B18:D18"/>
    <mergeCell ref="B19:D19"/>
    <mergeCell ref="B21:D21"/>
    <mergeCell ref="B34:D34"/>
    <mergeCell ref="B36:D36"/>
    <mergeCell ref="B37:D37"/>
    <mergeCell ref="B38:D38"/>
    <mergeCell ref="B30:D30"/>
    <mergeCell ref="B31:D31"/>
    <mergeCell ref="B32:D32"/>
    <mergeCell ref="B33:D33"/>
    <mergeCell ref="A29:M29"/>
    <mergeCell ref="B67:D67"/>
    <mergeCell ref="B71:D71"/>
    <mergeCell ref="B70:D70"/>
    <mergeCell ref="B49:D49"/>
    <mergeCell ref="B55:D55"/>
    <mergeCell ref="B73:D73"/>
    <mergeCell ref="B50:D50"/>
    <mergeCell ref="B51:D51"/>
    <mergeCell ref="B52:D52"/>
    <mergeCell ref="B56:D56"/>
    <mergeCell ref="B57:D57"/>
    <mergeCell ref="B58:D58"/>
    <mergeCell ref="B64:D64"/>
    <mergeCell ref="B65:D65"/>
    <mergeCell ref="B66:D66"/>
    <mergeCell ref="B40:D40"/>
    <mergeCell ref="B48:D48"/>
    <mergeCell ref="B69:D69"/>
    <mergeCell ref="BF21:BI21"/>
    <mergeCell ref="AX23:BA23"/>
    <mergeCell ref="BB23:BE23"/>
    <mergeCell ref="BF23:BI23"/>
    <mergeCell ref="AP55:AS55"/>
    <mergeCell ref="AT55:AW55"/>
    <mergeCell ref="AT56:AW56"/>
    <mergeCell ref="AT22:AW22"/>
    <mergeCell ref="AX22:BA22"/>
    <mergeCell ref="BP22:BV22"/>
    <mergeCell ref="BF22:BI22"/>
    <mergeCell ref="BL22:BO22"/>
    <mergeCell ref="BP23:BV23"/>
    <mergeCell ref="BP8:BV8"/>
    <mergeCell ref="BZ8:CB8"/>
    <mergeCell ref="BP9:BV9"/>
    <mergeCell ref="BP21:BV21"/>
    <mergeCell ref="BP17:BV17"/>
    <mergeCell ref="BP18:BV18"/>
    <mergeCell ref="N64:T64"/>
    <mergeCell ref="N63:T63"/>
    <mergeCell ref="BB57:BE57"/>
    <mergeCell ref="AI25:AO25"/>
    <mergeCell ref="AP25:AS25"/>
    <mergeCell ref="AT30:AW30"/>
    <mergeCell ref="AT25:AW25"/>
    <mergeCell ref="U30:AA30"/>
    <mergeCell ref="AB30:AH30"/>
    <mergeCell ref="AI30:AO30"/>
    <mergeCell ref="C1:BW1"/>
    <mergeCell ref="BP6:BV6"/>
    <mergeCell ref="BP7:BV7"/>
    <mergeCell ref="C5:BV5"/>
    <mergeCell ref="W7:AC7"/>
    <mergeCell ref="AF7:AL7"/>
    <mergeCell ref="C7:D7"/>
    <mergeCell ref="L7:M7"/>
    <mergeCell ref="AM7:AN7"/>
    <mergeCell ref="BN6:BO6"/>
    <mergeCell ref="AP56:AS56"/>
    <mergeCell ref="G22:M22"/>
    <mergeCell ref="AP22:AS22"/>
    <mergeCell ref="AP58:AS58"/>
    <mergeCell ref="N55:T55"/>
    <mergeCell ref="C3:BW3"/>
    <mergeCell ref="BP19:BV19"/>
    <mergeCell ref="BP15:BV15"/>
    <mergeCell ref="BL23:BO23"/>
    <mergeCell ref="BB22:BE22"/>
    <mergeCell ref="E76:K76"/>
    <mergeCell ref="T76:W76"/>
    <mergeCell ref="L76:O76"/>
    <mergeCell ref="E75:K75"/>
    <mergeCell ref="L75:O75"/>
    <mergeCell ref="T75:W75"/>
    <mergeCell ref="T77:W77"/>
    <mergeCell ref="AB77:AD77"/>
    <mergeCell ref="AB75:AD75"/>
    <mergeCell ref="AB76:AD76"/>
    <mergeCell ref="N32:O32"/>
    <mergeCell ref="E82:K82"/>
    <mergeCell ref="E78:K78"/>
    <mergeCell ref="L78:O78"/>
    <mergeCell ref="E80:K80"/>
    <mergeCell ref="E81:K81"/>
    <mergeCell ref="E77:K77"/>
    <mergeCell ref="L77:O77"/>
    <mergeCell ref="E40:F40"/>
    <mergeCell ref="G40:M40"/>
    <mergeCell ref="AP51:AS51"/>
    <mergeCell ref="AT51:AW51"/>
    <mergeCell ref="U40:V40"/>
    <mergeCell ref="W40:X40"/>
    <mergeCell ref="Z40:AA40"/>
    <mergeCell ref="AB40:AC40"/>
    <mergeCell ref="AN31:AO31"/>
    <mergeCell ref="AX31:BA31"/>
    <mergeCell ref="AX37:BA37"/>
    <mergeCell ref="G24:M24"/>
    <mergeCell ref="AB24:AH24"/>
    <mergeCell ref="AP24:AS24"/>
    <mergeCell ref="N36:T36"/>
    <mergeCell ref="N31:T31"/>
    <mergeCell ref="E30:M30"/>
    <mergeCell ref="G25:M25"/>
    <mergeCell ref="W24:X24"/>
    <mergeCell ref="E23:F23"/>
    <mergeCell ref="AG23:AH23"/>
    <mergeCell ref="AI23:AJ23"/>
    <mergeCell ref="AI31:AJ31"/>
    <mergeCell ref="AK31:AL31"/>
    <mergeCell ref="E24:F24"/>
    <mergeCell ref="E25:F25"/>
    <mergeCell ref="S25:T25"/>
    <mergeCell ref="U25:V25"/>
    <mergeCell ref="N30:T30"/>
    <mergeCell ref="N25:O25"/>
    <mergeCell ref="P25:Q25"/>
    <mergeCell ref="N24:O24"/>
    <mergeCell ref="P24:Q24"/>
    <mergeCell ref="S24:T24"/>
    <mergeCell ref="AX24:BA24"/>
    <mergeCell ref="BB24:BE24"/>
    <mergeCell ref="BF24:BI24"/>
    <mergeCell ref="AN23:AO23"/>
    <mergeCell ref="AT23:AW23"/>
    <mergeCell ref="AT24:AW24"/>
    <mergeCell ref="AP23:AS23"/>
    <mergeCell ref="BL24:BO24"/>
    <mergeCell ref="BP24:BV24"/>
    <mergeCell ref="BG7:BM7"/>
    <mergeCell ref="AO6:AU6"/>
    <mergeCell ref="BG9:BM9"/>
    <mergeCell ref="AX6:BD6"/>
    <mergeCell ref="BG6:BM6"/>
    <mergeCell ref="AX7:BD7"/>
    <mergeCell ref="AN17:AO17"/>
    <mergeCell ref="AN18:AO18"/>
    <mergeCell ref="AX8:BD8"/>
    <mergeCell ref="BG8:BM8"/>
    <mergeCell ref="E6:K6"/>
    <mergeCell ref="N6:T6"/>
    <mergeCell ref="AD6:AE6"/>
    <mergeCell ref="W6:AC6"/>
    <mergeCell ref="AF6:AL6"/>
    <mergeCell ref="E8:K8"/>
    <mergeCell ref="AO7:AU7"/>
    <mergeCell ref="L8:M8"/>
    <mergeCell ref="AF8:AL8"/>
    <mergeCell ref="AO8:AU8"/>
    <mergeCell ref="E7:K7"/>
    <mergeCell ref="N7:T7"/>
    <mergeCell ref="AI16:AJ16"/>
    <mergeCell ref="AK16:AL16"/>
    <mergeCell ref="AN16:AO16"/>
    <mergeCell ref="AF9:AL9"/>
    <mergeCell ref="AO9:AU9"/>
    <mergeCell ref="W8:AC8"/>
    <mergeCell ref="W18:X18"/>
    <mergeCell ref="Z18:AA18"/>
    <mergeCell ref="AI18:AJ18"/>
    <mergeCell ref="AK18:AL18"/>
    <mergeCell ref="AB18:AH18"/>
    <mergeCell ref="AD19:AE19"/>
    <mergeCell ref="P19:Q19"/>
    <mergeCell ref="S19:T19"/>
    <mergeCell ref="U19:V19"/>
    <mergeCell ref="AG19:AH19"/>
    <mergeCell ref="U22:V22"/>
    <mergeCell ref="W22:X22"/>
    <mergeCell ref="Z22:AA22"/>
    <mergeCell ref="AB22:AC22"/>
    <mergeCell ref="AD22:AE22"/>
    <mergeCell ref="W19:X19"/>
    <mergeCell ref="Z19:AA19"/>
    <mergeCell ref="AB19:AC19"/>
    <mergeCell ref="AN22:AO22"/>
    <mergeCell ref="N23:O23"/>
    <mergeCell ref="P23:Q23"/>
    <mergeCell ref="S23:T23"/>
    <mergeCell ref="AB23:AC23"/>
    <mergeCell ref="AD23:AE23"/>
    <mergeCell ref="N19:O19"/>
    <mergeCell ref="AI22:AJ22"/>
    <mergeCell ref="AK22:AL22"/>
    <mergeCell ref="Z24:AA24"/>
    <mergeCell ref="AI24:AJ24"/>
    <mergeCell ref="AK24:AL24"/>
    <mergeCell ref="AN24:AO24"/>
    <mergeCell ref="AG22:AH22"/>
    <mergeCell ref="U23:AA23"/>
    <mergeCell ref="AK23:AL23"/>
    <mergeCell ref="U24:V24"/>
    <mergeCell ref="P32:Q32"/>
    <mergeCell ref="S32:T32"/>
    <mergeCell ref="AB32:AC32"/>
    <mergeCell ref="AD32:AE32"/>
    <mergeCell ref="AG32:AH32"/>
    <mergeCell ref="AI32:AJ32"/>
    <mergeCell ref="AK32:AL32"/>
    <mergeCell ref="AN32:AO32"/>
    <mergeCell ref="N33:O33"/>
    <mergeCell ref="P33:Q33"/>
    <mergeCell ref="S33:T33"/>
    <mergeCell ref="U33:V33"/>
    <mergeCell ref="W33:X33"/>
    <mergeCell ref="Z33:AA33"/>
    <mergeCell ref="AI33:AJ33"/>
    <mergeCell ref="AK33:AL33"/>
    <mergeCell ref="AN33:AO33"/>
    <mergeCell ref="N34:O34"/>
    <mergeCell ref="P34:Q34"/>
    <mergeCell ref="S34:T34"/>
    <mergeCell ref="U34:V34"/>
    <mergeCell ref="W34:X34"/>
    <mergeCell ref="Z34:AA34"/>
    <mergeCell ref="AB34:AC34"/>
    <mergeCell ref="AD34:AE34"/>
    <mergeCell ref="AG34:AH34"/>
    <mergeCell ref="AD37:AE37"/>
    <mergeCell ref="AG37:AH37"/>
    <mergeCell ref="AI37:AJ37"/>
    <mergeCell ref="AK37:AL37"/>
    <mergeCell ref="AN37:AO37"/>
    <mergeCell ref="N38:O38"/>
    <mergeCell ref="P38:Q38"/>
    <mergeCell ref="S38:T38"/>
    <mergeCell ref="AB38:AC38"/>
    <mergeCell ref="AD38:AE38"/>
    <mergeCell ref="AG38:AH38"/>
    <mergeCell ref="AI38:AJ38"/>
    <mergeCell ref="AK38:AL38"/>
    <mergeCell ref="AN38:AO38"/>
    <mergeCell ref="Z39:AA39"/>
    <mergeCell ref="AI39:AJ39"/>
    <mergeCell ref="AK39:AL39"/>
    <mergeCell ref="AN39:AO39"/>
    <mergeCell ref="AI49:AJ49"/>
    <mergeCell ref="AK49:AL49"/>
    <mergeCell ref="AN49:AO49"/>
    <mergeCell ref="N50:O50"/>
    <mergeCell ref="P50:Q50"/>
    <mergeCell ref="S50:T50"/>
    <mergeCell ref="AB50:AC50"/>
    <mergeCell ref="AD50:AE50"/>
    <mergeCell ref="U49:V49"/>
    <mergeCell ref="N49:T49"/>
    <mergeCell ref="U51:V51"/>
    <mergeCell ref="W51:X51"/>
    <mergeCell ref="Z51:AA51"/>
    <mergeCell ref="AI51:AJ51"/>
    <mergeCell ref="AK51:AL51"/>
    <mergeCell ref="AN51:AO51"/>
    <mergeCell ref="N52:O52"/>
    <mergeCell ref="P52:Q52"/>
    <mergeCell ref="S52:T52"/>
    <mergeCell ref="U52:V52"/>
    <mergeCell ref="W52:X52"/>
    <mergeCell ref="Z52:AA52"/>
    <mergeCell ref="AB52:AC52"/>
    <mergeCell ref="AD52:AE52"/>
    <mergeCell ref="AG52:AH52"/>
    <mergeCell ref="AB55:AC55"/>
    <mergeCell ref="AD55:AE55"/>
    <mergeCell ref="AG55:AH55"/>
    <mergeCell ref="N56:O56"/>
    <mergeCell ref="P56:Q56"/>
    <mergeCell ref="S56:T56"/>
    <mergeCell ref="AB56:AC56"/>
    <mergeCell ref="AD56:AE56"/>
    <mergeCell ref="AG56:AH56"/>
    <mergeCell ref="AI56:AJ56"/>
    <mergeCell ref="AK56:AL56"/>
    <mergeCell ref="AN56:AO56"/>
    <mergeCell ref="N57:O57"/>
    <mergeCell ref="P57:Q57"/>
    <mergeCell ref="S57:T57"/>
    <mergeCell ref="U57:V57"/>
    <mergeCell ref="W57:X57"/>
    <mergeCell ref="Z57:AA57"/>
    <mergeCell ref="AI57:AJ57"/>
    <mergeCell ref="AK57:AL57"/>
    <mergeCell ref="AN57:AO57"/>
    <mergeCell ref="N58:O58"/>
    <mergeCell ref="P58:Q58"/>
    <mergeCell ref="S58:T58"/>
    <mergeCell ref="U58:V58"/>
    <mergeCell ref="W58:X58"/>
    <mergeCell ref="Z58:AA58"/>
    <mergeCell ref="AB58:AC58"/>
    <mergeCell ref="AD58:AE58"/>
    <mergeCell ref="AG58:AH58"/>
    <mergeCell ref="U64:V64"/>
    <mergeCell ref="W64:X64"/>
    <mergeCell ref="Z64:AA64"/>
    <mergeCell ref="AB64:AC64"/>
    <mergeCell ref="AD64:AE64"/>
    <mergeCell ref="AG64:AH64"/>
    <mergeCell ref="N65:O65"/>
    <mergeCell ref="P65:Q65"/>
    <mergeCell ref="S65:T65"/>
    <mergeCell ref="AB65:AC65"/>
    <mergeCell ref="AD65:AE65"/>
    <mergeCell ref="AG65:AH65"/>
    <mergeCell ref="W66:X66"/>
    <mergeCell ref="Z66:AA66"/>
    <mergeCell ref="AI66:AJ66"/>
    <mergeCell ref="AK66:AL66"/>
    <mergeCell ref="AN66:AO66"/>
    <mergeCell ref="AK64:AL64"/>
    <mergeCell ref="AN64:AO64"/>
    <mergeCell ref="AI65:AJ65"/>
    <mergeCell ref="AK65:AL65"/>
    <mergeCell ref="N72:O72"/>
    <mergeCell ref="P72:Q72"/>
    <mergeCell ref="S72:T72"/>
    <mergeCell ref="U72:V72"/>
    <mergeCell ref="W72:X72"/>
    <mergeCell ref="AN65:AO65"/>
    <mergeCell ref="N66:O66"/>
    <mergeCell ref="P66:Q66"/>
    <mergeCell ref="S66:T66"/>
    <mergeCell ref="U66:V66"/>
    <mergeCell ref="AI71:AJ71"/>
    <mergeCell ref="AB70:AC70"/>
    <mergeCell ref="AD70:AE70"/>
    <mergeCell ref="U67:V67"/>
    <mergeCell ref="W67:X67"/>
    <mergeCell ref="AN71:AO71"/>
    <mergeCell ref="AN70:AO70"/>
  </mergeCells>
  <printOptions/>
  <pageMargins left="0.5905511811023623" right="0.4330708661417323" top="0.5118110236220472" bottom="0.15748031496062992" header="0.5511811023622047" footer="0.5118110236220472"/>
  <pageSetup horizontalDpi="600" verticalDpi="600" orientation="portrait" paperSize="9" scale="70" r:id="rId1"/>
  <rowBreaks count="1" manualBreakCount="1">
    <brk id="43" max="75" man="1"/>
  </rowBreaks>
  <colBreaks count="1" manualBreakCount="1">
    <brk id="8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118"/>
  <sheetViews>
    <sheetView showGridLines="0" tabSelected="1" view="pageBreakPreview" zoomScale="80" zoomScaleNormal="65" zoomScaleSheetLayoutView="80" zoomScalePageLayoutView="0" workbookViewId="0" topLeftCell="A67">
      <selection activeCell="AB87" sqref="AB87"/>
    </sheetView>
  </sheetViews>
  <sheetFormatPr defaultColWidth="9.00390625" defaultRowHeight="13.5"/>
  <cols>
    <col min="1" max="1" width="3.625" style="0" customWidth="1"/>
    <col min="2" max="2" width="3.75390625" style="0" customWidth="1"/>
    <col min="3" max="31" width="4.125" style="0" customWidth="1"/>
    <col min="32" max="32" width="2.00390625" style="0" customWidth="1"/>
    <col min="33" max="70" width="3.125" style="0" customWidth="1"/>
  </cols>
  <sheetData>
    <row r="1" spans="2:33" ht="29.25" customHeight="1">
      <c r="B1" s="438" t="s">
        <v>232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31"/>
      <c r="AE1" s="31"/>
      <c r="AF1" s="31"/>
      <c r="AG1" s="31"/>
    </row>
    <row r="2" spans="2:29" ht="29.25" customHeight="1"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</row>
    <row r="3" spans="2:29" ht="19.5" customHeight="1"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</row>
    <row r="4" spans="2:27" ht="30" customHeight="1" thickBot="1">
      <c r="B4" s="408" t="s">
        <v>195</v>
      </c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</row>
    <row r="5" spans="2:29" ht="30" customHeight="1" thickBot="1">
      <c r="B5" s="362" t="s">
        <v>74</v>
      </c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4"/>
    </row>
    <row r="6" spans="2:29" ht="30" customHeight="1" thickBot="1">
      <c r="B6" s="369" t="s">
        <v>128</v>
      </c>
      <c r="C6" s="370"/>
      <c r="D6" s="370"/>
      <c r="E6" s="371"/>
      <c r="F6" s="106">
        <v>1</v>
      </c>
      <c r="G6" s="365" t="str">
        <f>+'全体'!E6</f>
        <v>新桐生ジュニオール</v>
      </c>
      <c r="H6" s="366"/>
      <c r="I6" s="366"/>
      <c r="J6" s="366"/>
      <c r="K6" s="375"/>
      <c r="L6" s="107">
        <v>2</v>
      </c>
      <c r="M6" s="365" t="str">
        <f>+'全体'!N6</f>
        <v>ＦＣ桐生</v>
      </c>
      <c r="N6" s="366"/>
      <c r="O6" s="366"/>
      <c r="P6" s="366"/>
      <c r="Q6" s="375"/>
      <c r="R6" s="107">
        <v>3</v>
      </c>
      <c r="S6" s="365" t="str">
        <f>+'全体'!W6</f>
        <v>藪塚ＦＣ</v>
      </c>
      <c r="T6" s="366"/>
      <c r="U6" s="366"/>
      <c r="V6" s="366"/>
      <c r="W6" s="375"/>
      <c r="X6" s="107">
        <v>4</v>
      </c>
      <c r="Y6" s="365" t="str">
        <f>+'全体'!AF6</f>
        <v>ＦＣ古河二</v>
      </c>
      <c r="Z6" s="366"/>
      <c r="AA6" s="366"/>
      <c r="AB6" s="366"/>
      <c r="AC6" s="367"/>
    </row>
    <row r="7" spans="2:29" ht="30" customHeight="1" thickBot="1">
      <c r="B7" s="372" t="s">
        <v>105</v>
      </c>
      <c r="C7" s="373"/>
      <c r="D7" s="373"/>
      <c r="E7" s="374"/>
      <c r="F7" s="108">
        <v>5</v>
      </c>
      <c r="G7" s="359" t="str">
        <f>+'全体'!AO6</f>
        <v>相生ＦＣ</v>
      </c>
      <c r="H7" s="360"/>
      <c r="I7" s="360"/>
      <c r="J7" s="360"/>
      <c r="K7" s="361"/>
      <c r="L7" s="109">
        <v>6</v>
      </c>
      <c r="M7" s="359" t="str">
        <f>+'全体'!AX6</f>
        <v>菱ジュニアＳＣ</v>
      </c>
      <c r="N7" s="360"/>
      <c r="O7" s="360"/>
      <c r="P7" s="360"/>
      <c r="Q7" s="361"/>
      <c r="R7" s="109">
        <v>7</v>
      </c>
      <c r="S7" s="359" t="str">
        <f>+'全体'!BG6</f>
        <v>赤堀ＳＣジュニア</v>
      </c>
      <c r="T7" s="360"/>
      <c r="U7" s="360"/>
      <c r="V7" s="360"/>
      <c r="W7" s="361"/>
      <c r="X7" s="109">
        <v>8</v>
      </c>
      <c r="Y7" s="359" t="str">
        <f>+'全体'!BP6</f>
        <v>毛里田ＪＦＣ</v>
      </c>
      <c r="Z7" s="360"/>
      <c r="AA7" s="360"/>
      <c r="AB7" s="360"/>
      <c r="AC7" s="368"/>
    </row>
    <row r="8" spans="11:22" ht="18" customHeight="1">
      <c r="K8" s="30"/>
      <c r="L8" s="253"/>
      <c r="M8" s="253"/>
      <c r="N8" s="253"/>
      <c r="O8" s="30"/>
      <c r="P8" s="253"/>
      <c r="Q8" s="253"/>
      <c r="R8" s="253"/>
      <c r="S8" s="44"/>
      <c r="T8" s="253"/>
      <c r="U8" s="253"/>
      <c r="V8" s="253"/>
    </row>
    <row r="9" spans="12:22" ht="18" customHeight="1">
      <c r="L9" s="30"/>
      <c r="M9" s="43"/>
      <c r="N9" s="43"/>
      <c r="O9" s="30"/>
      <c r="P9" s="30"/>
      <c r="Q9" s="30"/>
      <c r="R9" s="30"/>
      <c r="S9" s="44"/>
      <c r="T9" s="44"/>
      <c r="U9" s="45"/>
      <c r="V9" s="45"/>
    </row>
    <row r="10" spans="3:11" ht="18" customHeight="1" thickBot="1">
      <c r="C10" s="399"/>
      <c r="D10" s="399"/>
      <c r="E10" s="399"/>
      <c r="F10" s="399"/>
      <c r="G10" s="399"/>
      <c r="H10" s="399"/>
      <c r="I10" s="399"/>
      <c r="J10" s="399"/>
      <c r="K10" s="399"/>
    </row>
    <row r="11" spans="2:33" ht="18" customHeight="1">
      <c r="B11" s="436" t="s">
        <v>78</v>
      </c>
      <c r="C11" s="421" t="s">
        <v>18</v>
      </c>
      <c r="D11" s="422"/>
      <c r="E11" s="422"/>
      <c r="F11" s="423"/>
      <c r="G11" s="400" t="str">
        <f>+D13</f>
        <v>新桐生ジュニオール</v>
      </c>
      <c r="H11" s="401"/>
      <c r="I11" s="402"/>
      <c r="J11" s="400" t="str">
        <f>+D15</f>
        <v>ＦＣ桐生</v>
      </c>
      <c r="K11" s="401"/>
      <c r="L11" s="402"/>
      <c r="M11" s="400" t="str">
        <f>+D17</f>
        <v>藪塚ＦＣ</v>
      </c>
      <c r="N11" s="401"/>
      <c r="O11" s="402"/>
      <c r="P11" s="400" t="str">
        <f>+D19</f>
        <v>ＦＣ古河二</v>
      </c>
      <c r="Q11" s="401"/>
      <c r="R11" s="459"/>
      <c r="S11" s="419" t="s">
        <v>0</v>
      </c>
      <c r="T11" s="411"/>
      <c r="U11" s="390" t="s">
        <v>1</v>
      </c>
      <c r="V11" s="411"/>
      <c r="W11" s="390" t="s">
        <v>6</v>
      </c>
      <c r="X11" s="411"/>
      <c r="Y11" s="390" t="s">
        <v>7</v>
      </c>
      <c r="Z11" s="391"/>
      <c r="AA11" s="355" t="s">
        <v>2</v>
      </c>
      <c r="AB11" s="356"/>
      <c r="AC11" s="135"/>
      <c r="AD11" s="514" t="s">
        <v>32</v>
      </c>
      <c r="AE11" s="514"/>
      <c r="AF11" s="10"/>
      <c r="AG11" s="10"/>
    </row>
    <row r="12" spans="2:33" ht="18" customHeight="1">
      <c r="B12" s="437"/>
      <c r="C12" s="424"/>
      <c r="D12" s="425"/>
      <c r="E12" s="425"/>
      <c r="F12" s="426"/>
      <c r="G12" s="403"/>
      <c r="H12" s="404"/>
      <c r="I12" s="405"/>
      <c r="J12" s="403"/>
      <c r="K12" s="404"/>
      <c r="L12" s="405"/>
      <c r="M12" s="403"/>
      <c r="N12" s="404"/>
      <c r="O12" s="405"/>
      <c r="P12" s="403"/>
      <c r="Q12" s="404"/>
      <c r="R12" s="460"/>
      <c r="S12" s="420"/>
      <c r="T12" s="412"/>
      <c r="U12" s="392"/>
      <c r="V12" s="412"/>
      <c r="W12" s="392"/>
      <c r="X12" s="412"/>
      <c r="Y12" s="392"/>
      <c r="Z12" s="358"/>
      <c r="AA12" s="357"/>
      <c r="AB12" s="358"/>
      <c r="AC12" s="135"/>
      <c r="AD12" s="514"/>
      <c r="AE12" s="514"/>
      <c r="AF12" s="40"/>
      <c r="AG12" s="40"/>
    </row>
    <row r="13" spans="2:33" ht="18" customHeight="1" thickBot="1">
      <c r="B13" s="477">
        <v>1</v>
      </c>
      <c r="C13" s="434" t="s">
        <v>106</v>
      </c>
      <c r="D13" s="487" t="str">
        <f>+G6</f>
        <v>新桐生ジュニオール</v>
      </c>
      <c r="E13" s="488"/>
      <c r="F13" s="489"/>
      <c r="G13" s="427"/>
      <c r="H13" s="428"/>
      <c r="I13" s="429"/>
      <c r="J13" s="421">
        <f>+J40</f>
        <v>5</v>
      </c>
      <c r="K13" s="138" t="s">
        <v>268</v>
      </c>
      <c r="L13" s="423">
        <f>+M40</f>
        <v>1</v>
      </c>
      <c r="M13" s="421">
        <f>+J44</f>
        <v>7</v>
      </c>
      <c r="N13" s="138" t="s">
        <v>268</v>
      </c>
      <c r="O13" s="423">
        <f>+M44</f>
        <v>0</v>
      </c>
      <c r="P13" s="421">
        <f>+J48</f>
        <v>6</v>
      </c>
      <c r="Q13" s="138" t="s">
        <v>268</v>
      </c>
      <c r="R13" s="423">
        <f>+M48</f>
        <v>1</v>
      </c>
      <c r="S13" s="406">
        <v>9</v>
      </c>
      <c r="T13" s="388"/>
      <c r="U13" s="376">
        <f>+J13+M13+P13</f>
        <v>18</v>
      </c>
      <c r="V13" s="388"/>
      <c r="W13" s="376">
        <f>+L13+O13+R13</f>
        <v>2</v>
      </c>
      <c r="X13" s="388"/>
      <c r="Y13" s="376">
        <f>+U13-W13</f>
        <v>16</v>
      </c>
      <c r="Z13" s="377"/>
      <c r="AA13" s="455">
        <v>1</v>
      </c>
      <c r="AB13" s="456"/>
      <c r="AC13" s="515" t="s">
        <v>32</v>
      </c>
      <c r="AD13" s="513"/>
      <c r="AE13" s="513"/>
      <c r="AF13" s="40"/>
      <c r="AG13" s="40"/>
    </row>
    <row r="14" spans="2:33" ht="18" customHeight="1">
      <c r="B14" s="478"/>
      <c r="C14" s="435"/>
      <c r="D14" s="490"/>
      <c r="E14" s="491"/>
      <c r="F14" s="492"/>
      <c r="G14" s="430"/>
      <c r="H14" s="431"/>
      <c r="I14" s="432"/>
      <c r="J14" s="424"/>
      <c r="K14" s="144"/>
      <c r="L14" s="426"/>
      <c r="M14" s="424"/>
      <c r="N14" s="144"/>
      <c r="O14" s="426"/>
      <c r="P14" s="424"/>
      <c r="Q14" s="144"/>
      <c r="R14" s="426"/>
      <c r="S14" s="407"/>
      <c r="T14" s="389"/>
      <c r="U14" s="378"/>
      <c r="V14" s="389"/>
      <c r="W14" s="378"/>
      <c r="X14" s="389"/>
      <c r="Y14" s="378"/>
      <c r="Z14" s="379"/>
      <c r="AA14" s="457"/>
      <c r="AB14" s="458"/>
      <c r="AC14" s="515"/>
      <c r="AD14" s="513"/>
      <c r="AE14" s="513"/>
      <c r="AF14" s="40"/>
      <c r="AG14" s="40"/>
    </row>
    <row r="15" spans="2:33" ht="18" customHeight="1" thickBot="1">
      <c r="B15" s="477">
        <v>2</v>
      </c>
      <c r="C15" s="434" t="s">
        <v>108</v>
      </c>
      <c r="D15" s="493" t="str">
        <f>+M6</f>
        <v>ＦＣ桐生</v>
      </c>
      <c r="E15" s="494"/>
      <c r="F15" s="495"/>
      <c r="G15" s="421">
        <f>+L13</f>
        <v>1</v>
      </c>
      <c r="H15" s="138" t="s">
        <v>269</v>
      </c>
      <c r="I15" s="423">
        <f>+J13</f>
        <v>5</v>
      </c>
      <c r="J15" s="427"/>
      <c r="K15" s="428"/>
      <c r="L15" s="429"/>
      <c r="M15" s="421">
        <f>+W48</f>
        <v>1</v>
      </c>
      <c r="N15" s="138" t="s">
        <v>269</v>
      </c>
      <c r="O15" s="423">
        <f>+Z48</f>
        <v>3</v>
      </c>
      <c r="P15" s="421">
        <f>+W44</f>
        <v>2</v>
      </c>
      <c r="Q15" s="138" t="s">
        <v>268</v>
      </c>
      <c r="R15" s="423">
        <f>+Z44</f>
        <v>1</v>
      </c>
      <c r="S15" s="406">
        <v>3</v>
      </c>
      <c r="T15" s="388"/>
      <c r="U15" s="376">
        <f>+G15+M15+P15</f>
        <v>4</v>
      </c>
      <c r="V15" s="388"/>
      <c r="W15" s="376">
        <f>+I15+O15+R15</f>
        <v>9</v>
      </c>
      <c r="X15" s="388"/>
      <c r="Y15" s="376">
        <f>+U15-W15</f>
        <v>-5</v>
      </c>
      <c r="Z15" s="377"/>
      <c r="AA15" s="384">
        <v>3</v>
      </c>
      <c r="AB15" s="385"/>
      <c r="AC15" s="42"/>
      <c r="AD15" s="513"/>
      <c r="AE15" s="513"/>
      <c r="AF15" s="40"/>
      <c r="AG15" s="40"/>
    </row>
    <row r="16" spans="2:33" ht="18" customHeight="1">
      <c r="B16" s="478"/>
      <c r="C16" s="435"/>
      <c r="D16" s="496"/>
      <c r="E16" s="497"/>
      <c r="F16" s="498"/>
      <c r="G16" s="424"/>
      <c r="H16" s="144"/>
      <c r="I16" s="426"/>
      <c r="J16" s="430"/>
      <c r="K16" s="431"/>
      <c r="L16" s="432"/>
      <c r="M16" s="424"/>
      <c r="N16" s="144"/>
      <c r="O16" s="426"/>
      <c r="P16" s="424"/>
      <c r="Q16" s="144"/>
      <c r="R16" s="426"/>
      <c r="S16" s="407"/>
      <c r="T16" s="389"/>
      <c r="U16" s="378"/>
      <c r="V16" s="389"/>
      <c r="W16" s="378"/>
      <c r="X16" s="389"/>
      <c r="Y16" s="378"/>
      <c r="Z16" s="379"/>
      <c r="AA16" s="386"/>
      <c r="AB16" s="387"/>
      <c r="AC16" s="3"/>
      <c r="AD16" s="513"/>
      <c r="AE16" s="513"/>
      <c r="AF16" s="3"/>
      <c r="AG16" s="3"/>
    </row>
    <row r="17" spans="2:33" ht="18" customHeight="1" thickBot="1">
      <c r="B17" s="477">
        <v>3</v>
      </c>
      <c r="C17" s="434" t="s">
        <v>3</v>
      </c>
      <c r="D17" s="481" t="str">
        <f>+S6</f>
        <v>藪塚ＦＣ</v>
      </c>
      <c r="E17" s="482"/>
      <c r="F17" s="483"/>
      <c r="G17" s="421">
        <f>+O13</f>
        <v>0</v>
      </c>
      <c r="H17" s="138" t="s">
        <v>269</v>
      </c>
      <c r="I17" s="423">
        <f>+M13</f>
        <v>7</v>
      </c>
      <c r="J17" s="421">
        <f>+O15</f>
        <v>3</v>
      </c>
      <c r="K17" s="138" t="s">
        <v>268</v>
      </c>
      <c r="L17" s="423">
        <f>+M15</f>
        <v>1</v>
      </c>
      <c r="M17" s="427"/>
      <c r="N17" s="428"/>
      <c r="O17" s="429"/>
      <c r="P17" s="421">
        <f>+W40</f>
        <v>3</v>
      </c>
      <c r="Q17" s="138" t="s">
        <v>268</v>
      </c>
      <c r="R17" s="423">
        <f>+Z40</f>
        <v>0</v>
      </c>
      <c r="S17" s="406">
        <v>6</v>
      </c>
      <c r="T17" s="388"/>
      <c r="U17" s="376">
        <f>+G17+J17+P17</f>
        <v>6</v>
      </c>
      <c r="V17" s="388"/>
      <c r="W17" s="376">
        <f>+I17+L17+R17</f>
        <v>8</v>
      </c>
      <c r="X17" s="388"/>
      <c r="Y17" s="376">
        <f>+U17-W17</f>
        <v>-2</v>
      </c>
      <c r="Z17" s="377"/>
      <c r="AA17" s="380">
        <v>2</v>
      </c>
      <c r="AB17" s="381"/>
      <c r="AC17" s="41"/>
      <c r="AD17" s="253"/>
      <c r="AE17" s="253"/>
      <c r="AF17" s="10"/>
      <c r="AG17" s="10"/>
    </row>
    <row r="18" spans="2:33" ht="18" customHeight="1">
      <c r="B18" s="478"/>
      <c r="C18" s="435"/>
      <c r="D18" s="484"/>
      <c r="E18" s="485"/>
      <c r="F18" s="486"/>
      <c r="G18" s="424"/>
      <c r="H18" s="144"/>
      <c r="I18" s="426"/>
      <c r="J18" s="424"/>
      <c r="K18" s="144"/>
      <c r="L18" s="426"/>
      <c r="M18" s="430"/>
      <c r="N18" s="431"/>
      <c r="O18" s="432"/>
      <c r="P18" s="424"/>
      <c r="Q18" s="144"/>
      <c r="R18" s="426"/>
      <c r="S18" s="407"/>
      <c r="T18" s="389"/>
      <c r="U18" s="378"/>
      <c r="V18" s="389"/>
      <c r="W18" s="378"/>
      <c r="X18" s="389"/>
      <c r="Y18" s="378"/>
      <c r="Z18" s="379"/>
      <c r="AA18" s="382"/>
      <c r="AB18" s="383"/>
      <c r="AC18" s="42"/>
      <c r="AD18" s="253"/>
      <c r="AE18" s="253"/>
      <c r="AF18" s="40"/>
      <c r="AG18" s="40"/>
    </row>
    <row r="19" spans="2:33" ht="18" customHeight="1" thickBot="1">
      <c r="B19" s="477">
        <v>4</v>
      </c>
      <c r="C19" s="434" t="s">
        <v>4</v>
      </c>
      <c r="D19" s="400" t="str">
        <f>+Y6</f>
        <v>ＦＣ古河二</v>
      </c>
      <c r="E19" s="401"/>
      <c r="F19" s="402"/>
      <c r="G19" s="421">
        <f>+R13</f>
        <v>1</v>
      </c>
      <c r="H19" s="138" t="s">
        <v>269</v>
      </c>
      <c r="I19" s="423">
        <f>+P13</f>
        <v>6</v>
      </c>
      <c r="J19" s="421">
        <f>+R15</f>
        <v>1</v>
      </c>
      <c r="K19" s="138" t="s">
        <v>269</v>
      </c>
      <c r="L19" s="423">
        <f>+P15</f>
        <v>2</v>
      </c>
      <c r="M19" s="421">
        <f>+R17</f>
        <v>0</v>
      </c>
      <c r="N19" s="138" t="s">
        <v>269</v>
      </c>
      <c r="O19" s="423">
        <f>+P17</f>
        <v>3</v>
      </c>
      <c r="P19" s="428"/>
      <c r="Q19" s="428"/>
      <c r="R19" s="499"/>
      <c r="S19" s="406">
        <v>0</v>
      </c>
      <c r="T19" s="388"/>
      <c r="U19" s="376">
        <f>+G19+J19+M19</f>
        <v>2</v>
      </c>
      <c r="V19" s="388"/>
      <c r="W19" s="376">
        <f>+I19+L19+O19</f>
        <v>11</v>
      </c>
      <c r="X19" s="388"/>
      <c r="Y19" s="376">
        <f>+U19-W19</f>
        <v>-9</v>
      </c>
      <c r="Z19" s="377"/>
      <c r="AA19" s="393">
        <v>4</v>
      </c>
      <c r="AB19" s="394"/>
      <c r="AC19" s="42"/>
      <c r="AD19" s="513"/>
      <c r="AE19" s="513"/>
      <c r="AF19" s="40"/>
      <c r="AG19" s="40"/>
    </row>
    <row r="20" spans="1:33" ht="18" customHeight="1" thickBot="1">
      <c r="A20" s="4"/>
      <c r="B20" s="478"/>
      <c r="C20" s="435"/>
      <c r="D20" s="403"/>
      <c r="E20" s="404"/>
      <c r="F20" s="405"/>
      <c r="G20" s="424"/>
      <c r="H20" s="144"/>
      <c r="I20" s="426"/>
      <c r="J20" s="424"/>
      <c r="K20" s="144"/>
      <c r="L20" s="426"/>
      <c r="M20" s="424"/>
      <c r="N20" s="144"/>
      <c r="O20" s="426"/>
      <c r="P20" s="431"/>
      <c r="Q20" s="431"/>
      <c r="R20" s="500"/>
      <c r="S20" s="407"/>
      <c r="T20" s="389"/>
      <c r="U20" s="378"/>
      <c r="V20" s="389"/>
      <c r="W20" s="378"/>
      <c r="X20" s="389"/>
      <c r="Y20" s="378"/>
      <c r="Z20" s="379"/>
      <c r="AA20" s="397"/>
      <c r="AB20" s="398"/>
      <c r="AC20" s="42"/>
      <c r="AD20" s="513"/>
      <c r="AE20" s="513"/>
      <c r="AF20" s="40"/>
      <c r="AG20" s="40"/>
    </row>
    <row r="21" spans="1:33" ht="18" customHeight="1">
      <c r="A21" s="1"/>
      <c r="AC21" s="40"/>
      <c r="AD21" s="40"/>
      <c r="AE21" s="40"/>
      <c r="AF21" s="40"/>
      <c r="AG21" s="40"/>
    </row>
    <row r="22" spans="1:33" ht="18" customHeight="1" thickBot="1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2:33" ht="18" customHeight="1">
      <c r="B23" s="436" t="s">
        <v>78</v>
      </c>
      <c r="C23" s="421" t="s">
        <v>23</v>
      </c>
      <c r="D23" s="422"/>
      <c r="E23" s="422"/>
      <c r="F23" s="423"/>
      <c r="G23" s="400" t="str">
        <f>+D25</f>
        <v>相生ＦＣ</v>
      </c>
      <c r="H23" s="401"/>
      <c r="I23" s="402"/>
      <c r="J23" s="400" t="str">
        <f>+D27</f>
        <v>菱ジュニアＳＣ</v>
      </c>
      <c r="K23" s="401"/>
      <c r="L23" s="402"/>
      <c r="M23" s="400" t="str">
        <f>+D29</f>
        <v>赤堀ＳＣジュニア</v>
      </c>
      <c r="N23" s="401"/>
      <c r="O23" s="402"/>
      <c r="P23" s="400" t="str">
        <f>+D31</f>
        <v>毛里田ＪＦＣ</v>
      </c>
      <c r="Q23" s="401"/>
      <c r="R23" s="459"/>
      <c r="S23" s="419" t="s">
        <v>0</v>
      </c>
      <c r="T23" s="411"/>
      <c r="U23" s="390" t="s">
        <v>1</v>
      </c>
      <c r="V23" s="411"/>
      <c r="W23" s="390" t="s">
        <v>6</v>
      </c>
      <c r="X23" s="411"/>
      <c r="Y23" s="390" t="s">
        <v>7</v>
      </c>
      <c r="Z23" s="391"/>
      <c r="AA23" s="355" t="s">
        <v>2</v>
      </c>
      <c r="AB23" s="356"/>
      <c r="AC23" s="10"/>
      <c r="AD23" s="10"/>
      <c r="AE23" s="10"/>
      <c r="AF23" s="10"/>
      <c r="AG23" s="10"/>
    </row>
    <row r="24" spans="2:33" ht="18" customHeight="1">
      <c r="B24" s="437"/>
      <c r="C24" s="424"/>
      <c r="D24" s="425"/>
      <c r="E24" s="425"/>
      <c r="F24" s="426"/>
      <c r="G24" s="403"/>
      <c r="H24" s="404"/>
      <c r="I24" s="405"/>
      <c r="J24" s="403"/>
      <c r="K24" s="404"/>
      <c r="L24" s="405"/>
      <c r="M24" s="403"/>
      <c r="N24" s="404"/>
      <c r="O24" s="405"/>
      <c r="P24" s="403"/>
      <c r="Q24" s="404"/>
      <c r="R24" s="460"/>
      <c r="S24" s="420"/>
      <c r="T24" s="412"/>
      <c r="U24" s="392"/>
      <c r="V24" s="412"/>
      <c r="W24" s="392"/>
      <c r="X24" s="412"/>
      <c r="Y24" s="392"/>
      <c r="Z24" s="358"/>
      <c r="AA24" s="357"/>
      <c r="AB24" s="358"/>
      <c r="AC24" s="40"/>
      <c r="AD24" s="40"/>
      <c r="AE24" s="40"/>
      <c r="AF24" s="40"/>
      <c r="AG24" s="40"/>
    </row>
    <row r="25" spans="2:33" ht="18" customHeight="1" thickBot="1">
      <c r="B25" s="477">
        <v>5</v>
      </c>
      <c r="C25" s="434" t="s">
        <v>107</v>
      </c>
      <c r="D25" s="400" t="str">
        <f>+G7</f>
        <v>相生ＦＣ</v>
      </c>
      <c r="E25" s="401"/>
      <c r="F25" s="402"/>
      <c r="G25" s="427"/>
      <c r="H25" s="428"/>
      <c r="I25" s="429"/>
      <c r="J25" s="421">
        <f>+J42</f>
        <v>0</v>
      </c>
      <c r="K25" s="138" t="s">
        <v>269</v>
      </c>
      <c r="L25" s="423">
        <f>+M42</f>
        <v>3</v>
      </c>
      <c r="M25" s="421">
        <f>+J46</f>
        <v>0</v>
      </c>
      <c r="N25" s="138" t="s">
        <v>269</v>
      </c>
      <c r="O25" s="423">
        <f>+M46</f>
        <v>9</v>
      </c>
      <c r="P25" s="421">
        <f>+J50</f>
        <v>5</v>
      </c>
      <c r="Q25" s="138" t="s">
        <v>269</v>
      </c>
      <c r="R25" s="423">
        <f>+M50</f>
        <v>8</v>
      </c>
      <c r="S25" s="406">
        <v>0</v>
      </c>
      <c r="T25" s="388"/>
      <c r="U25" s="376">
        <f>+J25+M25+P25</f>
        <v>5</v>
      </c>
      <c r="V25" s="388"/>
      <c r="W25" s="376">
        <f>+L25+O25+R25</f>
        <v>20</v>
      </c>
      <c r="X25" s="388"/>
      <c r="Y25" s="376">
        <f>+U25-W25</f>
        <v>-15</v>
      </c>
      <c r="Z25" s="377"/>
      <c r="AA25" s="393">
        <v>4</v>
      </c>
      <c r="AB25" s="394"/>
      <c r="AC25" s="40"/>
      <c r="AD25" s="40"/>
      <c r="AE25" s="40"/>
      <c r="AF25" s="40"/>
      <c r="AG25" s="40"/>
    </row>
    <row r="26" spans="1:33" ht="18" customHeight="1">
      <c r="A26" s="79"/>
      <c r="B26" s="478"/>
      <c r="C26" s="435"/>
      <c r="D26" s="403"/>
      <c r="E26" s="404"/>
      <c r="F26" s="405"/>
      <c r="G26" s="430"/>
      <c r="H26" s="431"/>
      <c r="I26" s="432"/>
      <c r="J26" s="424"/>
      <c r="K26" s="144"/>
      <c r="L26" s="426"/>
      <c r="M26" s="424"/>
      <c r="N26" s="144"/>
      <c r="O26" s="426"/>
      <c r="P26" s="424"/>
      <c r="Q26" s="144"/>
      <c r="R26" s="426"/>
      <c r="S26" s="407"/>
      <c r="T26" s="389"/>
      <c r="U26" s="378"/>
      <c r="V26" s="389"/>
      <c r="W26" s="378"/>
      <c r="X26" s="389"/>
      <c r="Y26" s="378"/>
      <c r="Z26" s="379"/>
      <c r="AA26" s="395"/>
      <c r="AB26" s="396"/>
      <c r="AC26" s="79"/>
      <c r="AD26" s="79"/>
      <c r="AE26" s="79"/>
      <c r="AF26" s="40"/>
      <c r="AG26" s="40"/>
    </row>
    <row r="27" spans="1:33" ht="18" customHeight="1" thickBot="1">
      <c r="A27" s="110"/>
      <c r="B27" s="477">
        <v>6</v>
      </c>
      <c r="C27" s="434" t="s">
        <v>110</v>
      </c>
      <c r="D27" s="481" t="str">
        <f>+M7</f>
        <v>菱ジュニアＳＣ</v>
      </c>
      <c r="E27" s="482"/>
      <c r="F27" s="483"/>
      <c r="G27" s="421">
        <f>+L25</f>
        <v>3</v>
      </c>
      <c r="H27" s="138" t="s">
        <v>268</v>
      </c>
      <c r="I27" s="423">
        <f>+J25</f>
        <v>0</v>
      </c>
      <c r="J27" s="427"/>
      <c r="K27" s="428"/>
      <c r="L27" s="429"/>
      <c r="M27" s="421">
        <f>+W50</f>
        <v>0</v>
      </c>
      <c r="N27" s="138" t="s">
        <v>269</v>
      </c>
      <c r="O27" s="423">
        <f>+Z50</f>
        <v>4</v>
      </c>
      <c r="P27" s="421">
        <f>+W46</f>
        <v>2</v>
      </c>
      <c r="Q27" s="138" t="s">
        <v>268</v>
      </c>
      <c r="R27" s="423">
        <f>+Z46</f>
        <v>1</v>
      </c>
      <c r="S27" s="406">
        <v>6</v>
      </c>
      <c r="T27" s="388"/>
      <c r="U27" s="376">
        <f>+G27+M27+P27</f>
        <v>5</v>
      </c>
      <c r="V27" s="388"/>
      <c r="W27" s="376">
        <f>+I27+O27+R27</f>
        <v>5</v>
      </c>
      <c r="X27" s="388"/>
      <c r="Y27" s="376">
        <f>+U27-W27</f>
        <v>0</v>
      </c>
      <c r="Z27" s="377"/>
      <c r="AA27" s="380">
        <v>2</v>
      </c>
      <c r="AB27" s="381"/>
      <c r="AC27" s="116"/>
      <c r="AD27" s="116"/>
      <c r="AE27" s="116"/>
      <c r="AF27" s="40"/>
      <c r="AG27" s="40"/>
    </row>
    <row r="28" spans="1:41" ht="18" customHeight="1">
      <c r="A28" s="111"/>
      <c r="B28" s="478"/>
      <c r="C28" s="435"/>
      <c r="D28" s="484"/>
      <c r="E28" s="485"/>
      <c r="F28" s="486"/>
      <c r="G28" s="424"/>
      <c r="H28" s="144"/>
      <c r="I28" s="426"/>
      <c r="J28" s="430"/>
      <c r="K28" s="431"/>
      <c r="L28" s="432"/>
      <c r="M28" s="424"/>
      <c r="N28" s="144"/>
      <c r="O28" s="426"/>
      <c r="P28" s="424"/>
      <c r="Q28" s="144"/>
      <c r="R28" s="426"/>
      <c r="S28" s="407"/>
      <c r="T28" s="389"/>
      <c r="U28" s="378"/>
      <c r="V28" s="389"/>
      <c r="W28" s="378"/>
      <c r="X28" s="389"/>
      <c r="Y28" s="378"/>
      <c r="Z28" s="379"/>
      <c r="AA28" s="382"/>
      <c r="AB28" s="383"/>
      <c r="AC28" s="120"/>
      <c r="AD28" s="120"/>
      <c r="AE28" s="11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</row>
    <row r="29" spans="1:33" ht="18" customHeight="1" thickBot="1">
      <c r="A29" s="111"/>
      <c r="B29" s="477">
        <v>7</v>
      </c>
      <c r="C29" s="434" t="s">
        <v>5</v>
      </c>
      <c r="D29" s="487" t="str">
        <f>+S7</f>
        <v>赤堀ＳＣジュニア</v>
      </c>
      <c r="E29" s="488"/>
      <c r="F29" s="489"/>
      <c r="G29" s="421">
        <f>+O25</f>
        <v>9</v>
      </c>
      <c r="H29" s="138" t="s">
        <v>268</v>
      </c>
      <c r="I29" s="423">
        <f>+M25</f>
        <v>0</v>
      </c>
      <c r="J29" s="421">
        <f>+O27</f>
        <v>4</v>
      </c>
      <c r="K29" s="138" t="s">
        <v>268</v>
      </c>
      <c r="L29" s="423">
        <f>+M27</f>
        <v>0</v>
      </c>
      <c r="M29" s="427"/>
      <c r="N29" s="428"/>
      <c r="O29" s="429"/>
      <c r="P29" s="421">
        <f>+W42</f>
        <v>9</v>
      </c>
      <c r="Q29" s="138" t="s">
        <v>268</v>
      </c>
      <c r="R29" s="423">
        <f>+Z46</f>
        <v>1</v>
      </c>
      <c r="S29" s="406">
        <v>9</v>
      </c>
      <c r="T29" s="388"/>
      <c r="U29" s="376">
        <f>+G29+J29+P29</f>
        <v>22</v>
      </c>
      <c r="V29" s="388"/>
      <c r="W29" s="376">
        <f>+I29+L29+R29</f>
        <v>1</v>
      </c>
      <c r="X29" s="388"/>
      <c r="Y29" s="376">
        <f>+U29-W29</f>
        <v>21</v>
      </c>
      <c r="Z29" s="377"/>
      <c r="AA29" s="455">
        <v>1</v>
      </c>
      <c r="AB29" s="456"/>
      <c r="AC29" s="120"/>
      <c r="AD29" s="120"/>
      <c r="AE29" s="115"/>
      <c r="AF29" s="40"/>
      <c r="AG29" s="40"/>
    </row>
    <row r="30" spans="1:33" ht="18" customHeight="1">
      <c r="A30" s="111"/>
      <c r="B30" s="478"/>
      <c r="C30" s="435"/>
      <c r="D30" s="490"/>
      <c r="E30" s="491"/>
      <c r="F30" s="492"/>
      <c r="G30" s="424"/>
      <c r="H30" s="144"/>
      <c r="I30" s="426"/>
      <c r="J30" s="424"/>
      <c r="K30" s="144"/>
      <c r="L30" s="426"/>
      <c r="M30" s="430"/>
      <c r="N30" s="431"/>
      <c r="O30" s="432"/>
      <c r="P30" s="424"/>
      <c r="Q30" s="144"/>
      <c r="R30" s="426"/>
      <c r="S30" s="407"/>
      <c r="T30" s="389"/>
      <c r="U30" s="378"/>
      <c r="V30" s="389"/>
      <c r="W30" s="378"/>
      <c r="X30" s="389"/>
      <c r="Y30" s="378"/>
      <c r="Z30" s="379"/>
      <c r="AA30" s="457"/>
      <c r="AB30" s="458"/>
      <c r="AC30" s="120"/>
      <c r="AD30" s="120"/>
      <c r="AE30" s="113"/>
      <c r="AF30" s="12"/>
      <c r="AG30" s="12"/>
    </row>
    <row r="31" spans="1:33" ht="18" customHeight="1" thickBot="1">
      <c r="A31" s="111"/>
      <c r="B31" s="477">
        <v>8</v>
      </c>
      <c r="C31" s="434" t="s">
        <v>13</v>
      </c>
      <c r="D31" s="493" t="str">
        <f>+Y7</f>
        <v>毛里田ＪＦＣ</v>
      </c>
      <c r="E31" s="494"/>
      <c r="F31" s="495"/>
      <c r="G31" s="421">
        <f>+R25</f>
        <v>8</v>
      </c>
      <c r="H31" s="138" t="s">
        <v>268</v>
      </c>
      <c r="I31" s="423">
        <f>+P25</f>
        <v>5</v>
      </c>
      <c r="J31" s="421">
        <f>+R27</f>
        <v>1</v>
      </c>
      <c r="K31" s="138" t="s">
        <v>269</v>
      </c>
      <c r="L31" s="423">
        <f>+P27</f>
        <v>2</v>
      </c>
      <c r="M31" s="421">
        <f>+R29</f>
        <v>1</v>
      </c>
      <c r="N31" s="138" t="s">
        <v>269</v>
      </c>
      <c r="O31" s="423">
        <f>+P29</f>
        <v>9</v>
      </c>
      <c r="P31" s="428"/>
      <c r="Q31" s="428"/>
      <c r="R31" s="499"/>
      <c r="S31" s="406">
        <v>3</v>
      </c>
      <c r="T31" s="388"/>
      <c r="U31" s="376">
        <f>+G31+J31+M31</f>
        <v>10</v>
      </c>
      <c r="V31" s="388"/>
      <c r="W31" s="376">
        <f>+I31+L31+O31</f>
        <v>16</v>
      </c>
      <c r="X31" s="388"/>
      <c r="Y31" s="376">
        <f>+U31-W31</f>
        <v>-6</v>
      </c>
      <c r="Z31" s="377"/>
      <c r="AA31" s="384">
        <v>3</v>
      </c>
      <c r="AB31" s="385"/>
      <c r="AC31" s="120"/>
      <c r="AD31" s="120"/>
      <c r="AE31" s="113"/>
      <c r="AF31" s="12"/>
      <c r="AG31" s="12"/>
    </row>
    <row r="32" spans="1:31" ht="18" customHeight="1" thickBot="1">
      <c r="A32" s="111"/>
      <c r="B32" s="478"/>
      <c r="C32" s="435"/>
      <c r="D32" s="496"/>
      <c r="E32" s="497"/>
      <c r="F32" s="498"/>
      <c r="G32" s="424"/>
      <c r="H32" s="144"/>
      <c r="I32" s="426"/>
      <c r="J32" s="424"/>
      <c r="K32" s="144"/>
      <c r="L32" s="426"/>
      <c r="M32" s="424"/>
      <c r="N32" s="144"/>
      <c r="O32" s="426"/>
      <c r="P32" s="431"/>
      <c r="Q32" s="431"/>
      <c r="R32" s="500"/>
      <c r="S32" s="407"/>
      <c r="T32" s="389"/>
      <c r="U32" s="378"/>
      <c r="V32" s="389"/>
      <c r="W32" s="378"/>
      <c r="X32" s="389"/>
      <c r="Y32" s="378"/>
      <c r="Z32" s="379"/>
      <c r="AA32" s="479"/>
      <c r="AB32" s="480"/>
      <c r="AC32" s="120"/>
      <c r="AD32" s="120"/>
      <c r="AE32" s="113"/>
    </row>
    <row r="33" spans="1:33" ht="18" customHeight="1">
      <c r="A33" s="111"/>
      <c r="B33" s="117"/>
      <c r="C33" s="117"/>
      <c r="D33" s="117"/>
      <c r="E33" s="117"/>
      <c r="F33" s="112"/>
      <c r="G33" s="118"/>
      <c r="H33" s="118"/>
      <c r="I33" s="118"/>
      <c r="J33" s="119"/>
      <c r="K33" s="119"/>
      <c r="L33" s="114"/>
      <c r="M33" s="119"/>
      <c r="N33" s="119"/>
      <c r="O33" s="120"/>
      <c r="P33" s="120"/>
      <c r="Q33" s="120"/>
      <c r="R33" s="112"/>
      <c r="S33" s="113"/>
      <c r="T33" s="120"/>
      <c r="U33" s="120"/>
      <c r="V33" s="120"/>
      <c r="W33" s="119"/>
      <c r="X33" s="119"/>
      <c r="Y33" s="114"/>
      <c r="Z33" s="119"/>
      <c r="AA33" s="119"/>
      <c r="AB33" s="120"/>
      <c r="AC33" s="120"/>
      <c r="AD33" s="120"/>
      <c r="AE33" s="113"/>
      <c r="AF33" s="1"/>
      <c r="AG33" s="1"/>
    </row>
    <row r="34" spans="1:33" ht="18" customHeight="1">
      <c r="A34" s="1"/>
      <c r="B34" s="1"/>
      <c r="C34" s="1"/>
      <c r="D34" s="1"/>
      <c r="E34" s="1"/>
      <c r="F34" s="29"/>
      <c r="G34" s="2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9"/>
      <c r="W34" s="29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2:33" ht="18" customHeight="1">
      <c r="B35" s="121" t="s">
        <v>32</v>
      </c>
      <c r="C35" s="121"/>
      <c r="D35" s="121"/>
      <c r="E35" s="121"/>
      <c r="F35" s="121"/>
      <c r="G35" s="12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9"/>
      <c r="W35" s="29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2"/>
      <c r="O36" s="3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23.25" customHeight="1">
      <c r="A37" s="1"/>
      <c r="B37" s="433" t="s">
        <v>87</v>
      </c>
      <c r="C37" s="433"/>
      <c r="D37" s="433"/>
      <c r="E37" s="433"/>
      <c r="F37" s="433"/>
      <c r="G37" s="433"/>
      <c r="H37" s="1"/>
      <c r="I37" s="93" t="s">
        <v>17</v>
      </c>
      <c r="J37" s="1"/>
      <c r="K37" s="1"/>
      <c r="L37" s="1"/>
      <c r="M37" s="1"/>
      <c r="N37" s="34"/>
      <c r="O37" s="3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8" customHeight="1">
      <c r="A38" s="461"/>
      <c r="B38" s="439" t="s">
        <v>90</v>
      </c>
      <c r="C38" s="440"/>
      <c r="D38" s="440"/>
      <c r="E38" s="441"/>
      <c r="F38" s="445" t="s">
        <v>92</v>
      </c>
      <c r="G38" s="446"/>
      <c r="H38" s="446"/>
      <c r="I38" s="446"/>
      <c r="J38" s="446"/>
      <c r="K38" s="446"/>
      <c r="L38" s="446"/>
      <c r="M38" s="446"/>
      <c r="N38" s="446"/>
      <c r="O38" s="446"/>
      <c r="P38" s="446"/>
      <c r="Q38" s="446"/>
      <c r="R38" s="447"/>
      <c r="S38" s="451" t="s">
        <v>91</v>
      </c>
      <c r="T38" s="446"/>
      <c r="U38" s="446"/>
      <c r="V38" s="446"/>
      <c r="W38" s="446"/>
      <c r="X38" s="446"/>
      <c r="Y38" s="446"/>
      <c r="Z38" s="446"/>
      <c r="AA38" s="446"/>
      <c r="AB38" s="446"/>
      <c r="AC38" s="446"/>
      <c r="AD38" s="446"/>
      <c r="AE38" s="452"/>
      <c r="AF38" s="1"/>
      <c r="AG38" s="1"/>
    </row>
    <row r="39" spans="1:33" ht="18" customHeight="1">
      <c r="A39" s="462"/>
      <c r="B39" s="442"/>
      <c r="C39" s="443"/>
      <c r="D39" s="443"/>
      <c r="E39" s="444"/>
      <c r="F39" s="448"/>
      <c r="G39" s="449"/>
      <c r="H39" s="449"/>
      <c r="I39" s="449"/>
      <c r="J39" s="449"/>
      <c r="K39" s="449"/>
      <c r="L39" s="449"/>
      <c r="M39" s="449"/>
      <c r="N39" s="449"/>
      <c r="O39" s="449"/>
      <c r="P39" s="449"/>
      <c r="Q39" s="449"/>
      <c r="R39" s="450"/>
      <c r="S39" s="453"/>
      <c r="T39" s="449"/>
      <c r="U39" s="449"/>
      <c r="V39" s="449"/>
      <c r="W39" s="449"/>
      <c r="X39" s="449"/>
      <c r="Y39" s="449"/>
      <c r="Z39" s="449"/>
      <c r="AA39" s="449"/>
      <c r="AB39" s="449"/>
      <c r="AC39" s="449"/>
      <c r="AD39" s="449"/>
      <c r="AE39" s="454"/>
      <c r="AF39" s="1"/>
      <c r="AG39" s="1"/>
    </row>
    <row r="40" spans="1:33" ht="18" customHeight="1">
      <c r="A40" s="434" t="s">
        <v>93</v>
      </c>
      <c r="B40" s="463" t="s">
        <v>99</v>
      </c>
      <c r="C40" s="464"/>
      <c r="D40" s="464"/>
      <c r="E40" s="465"/>
      <c r="F40" s="409" t="s">
        <v>106</v>
      </c>
      <c r="G40" s="413" t="str">
        <f>+D13</f>
        <v>新桐生ジュニオール</v>
      </c>
      <c r="H40" s="414"/>
      <c r="I40" s="415"/>
      <c r="J40" s="351">
        <v>5</v>
      </c>
      <c r="K40" s="352"/>
      <c r="L40" s="349" t="s">
        <v>196</v>
      </c>
      <c r="M40" s="353">
        <v>1</v>
      </c>
      <c r="N40" s="354"/>
      <c r="O40" s="413" t="str">
        <f>+D15</f>
        <v>ＦＣ桐生</v>
      </c>
      <c r="P40" s="414"/>
      <c r="Q40" s="415"/>
      <c r="R40" s="469" t="s">
        <v>108</v>
      </c>
      <c r="S40" s="471" t="s">
        <v>109</v>
      </c>
      <c r="T40" s="413" t="str">
        <f>+D17</f>
        <v>藪塚ＦＣ</v>
      </c>
      <c r="U40" s="414"/>
      <c r="V40" s="415"/>
      <c r="W40" s="351">
        <v>3</v>
      </c>
      <c r="X40" s="352"/>
      <c r="Y40" s="349" t="s">
        <v>196</v>
      </c>
      <c r="Z40" s="353">
        <v>0</v>
      </c>
      <c r="AA40" s="354"/>
      <c r="AB40" s="413" t="str">
        <f>+D19</f>
        <v>ＦＣ古河二</v>
      </c>
      <c r="AC40" s="414"/>
      <c r="AD40" s="415"/>
      <c r="AE40" s="473" t="s">
        <v>118</v>
      </c>
      <c r="AF40" s="1"/>
      <c r="AG40" s="1"/>
    </row>
    <row r="41" spans="1:33" ht="18" customHeight="1">
      <c r="A41" s="435"/>
      <c r="B41" s="466"/>
      <c r="C41" s="467"/>
      <c r="D41" s="467"/>
      <c r="E41" s="468"/>
      <c r="F41" s="410"/>
      <c r="G41" s="416"/>
      <c r="H41" s="417"/>
      <c r="I41" s="418"/>
      <c r="J41" s="343"/>
      <c r="K41" s="344"/>
      <c r="L41" s="350"/>
      <c r="M41" s="341"/>
      <c r="N41" s="342"/>
      <c r="O41" s="416"/>
      <c r="P41" s="417"/>
      <c r="Q41" s="418"/>
      <c r="R41" s="470"/>
      <c r="S41" s="472"/>
      <c r="T41" s="416"/>
      <c r="U41" s="417"/>
      <c r="V41" s="418"/>
      <c r="W41" s="343"/>
      <c r="X41" s="344"/>
      <c r="Y41" s="350"/>
      <c r="Z41" s="341"/>
      <c r="AA41" s="342"/>
      <c r="AB41" s="416"/>
      <c r="AC41" s="417"/>
      <c r="AD41" s="418"/>
      <c r="AE41" s="474"/>
      <c r="AF41" s="1"/>
      <c r="AG41" s="1"/>
    </row>
    <row r="42" spans="1:33" ht="18" customHeight="1">
      <c r="A42" s="434" t="s">
        <v>95</v>
      </c>
      <c r="B42" s="463" t="s">
        <v>100</v>
      </c>
      <c r="C42" s="464"/>
      <c r="D42" s="464"/>
      <c r="E42" s="465"/>
      <c r="F42" s="409" t="s">
        <v>107</v>
      </c>
      <c r="G42" s="413" t="str">
        <f>+D25</f>
        <v>相生ＦＣ</v>
      </c>
      <c r="H42" s="414"/>
      <c r="I42" s="415"/>
      <c r="J42" s="353">
        <v>0</v>
      </c>
      <c r="K42" s="354"/>
      <c r="L42" s="349" t="s">
        <v>196</v>
      </c>
      <c r="M42" s="351">
        <v>3</v>
      </c>
      <c r="N42" s="352"/>
      <c r="O42" s="413" t="str">
        <f>+D27</f>
        <v>菱ジュニアＳＣ</v>
      </c>
      <c r="P42" s="414"/>
      <c r="Q42" s="415"/>
      <c r="R42" s="469" t="s">
        <v>110</v>
      </c>
      <c r="S42" s="471" t="s">
        <v>111</v>
      </c>
      <c r="T42" s="413" t="str">
        <f>+D29</f>
        <v>赤堀ＳＣジュニア</v>
      </c>
      <c r="U42" s="414"/>
      <c r="V42" s="415"/>
      <c r="W42" s="351">
        <v>9</v>
      </c>
      <c r="X42" s="352"/>
      <c r="Y42" s="349" t="s">
        <v>196</v>
      </c>
      <c r="Z42" s="353">
        <v>1</v>
      </c>
      <c r="AA42" s="354"/>
      <c r="AB42" s="413" t="str">
        <f>+D31</f>
        <v>毛里田ＪＦＣ</v>
      </c>
      <c r="AC42" s="414"/>
      <c r="AD42" s="415"/>
      <c r="AE42" s="475" t="s">
        <v>119</v>
      </c>
      <c r="AF42" s="1"/>
      <c r="AG42" s="1"/>
    </row>
    <row r="43" spans="1:33" ht="18" customHeight="1">
      <c r="A43" s="435"/>
      <c r="B43" s="466"/>
      <c r="C43" s="467"/>
      <c r="D43" s="467"/>
      <c r="E43" s="468"/>
      <c r="F43" s="410"/>
      <c r="G43" s="416"/>
      <c r="H43" s="417"/>
      <c r="I43" s="418"/>
      <c r="J43" s="341"/>
      <c r="K43" s="342"/>
      <c r="L43" s="350"/>
      <c r="M43" s="343"/>
      <c r="N43" s="344"/>
      <c r="O43" s="416"/>
      <c r="P43" s="417"/>
      <c r="Q43" s="418"/>
      <c r="R43" s="470"/>
      <c r="S43" s="472"/>
      <c r="T43" s="416"/>
      <c r="U43" s="417"/>
      <c r="V43" s="418"/>
      <c r="W43" s="343"/>
      <c r="X43" s="344"/>
      <c r="Y43" s="350"/>
      <c r="Z43" s="341"/>
      <c r="AA43" s="342"/>
      <c r="AB43" s="416"/>
      <c r="AC43" s="417"/>
      <c r="AD43" s="418"/>
      <c r="AE43" s="476"/>
      <c r="AF43" s="29"/>
      <c r="AG43" s="29"/>
    </row>
    <row r="44" spans="1:33" ht="18" customHeight="1">
      <c r="A44" s="434" t="s">
        <v>94</v>
      </c>
      <c r="B44" s="463" t="s">
        <v>101</v>
      </c>
      <c r="C44" s="464"/>
      <c r="D44" s="464"/>
      <c r="E44" s="465"/>
      <c r="F44" s="409" t="s">
        <v>106</v>
      </c>
      <c r="G44" s="413" t="str">
        <f>+G40</f>
        <v>新桐生ジュニオール</v>
      </c>
      <c r="H44" s="414"/>
      <c r="I44" s="415"/>
      <c r="J44" s="351">
        <v>7</v>
      </c>
      <c r="K44" s="352"/>
      <c r="L44" s="349" t="s">
        <v>196</v>
      </c>
      <c r="M44" s="353">
        <v>0</v>
      </c>
      <c r="N44" s="354"/>
      <c r="O44" s="413" t="str">
        <f>+T40</f>
        <v>藪塚ＦＣ</v>
      </c>
      <c r="P44" s="414"/>
      <c r="Q44" s="415"/>
      <c r="R44" s="469" t="s">
        <v>112</v>
      </c>
      <c r="S44" s="471" t="s">
        <v>113</v>
      </c>
      <c r="T44" s="413" t="str">
        <f>+O40</f>
        <v>ＦＣ桐生</v>
      </c>
      <c r="U44" s="414"/>
      <c r="V44" s="415"/>
      <c r="W44" s="351">
        <v>2</v>
      </c>
      <c r="X44" s="352"/>
      <c r="Y44" s="349" t="s">
        <v>196</v>
      </c>
      <c r="Z44" s="353">
        <v>1</v>
      </c>
      <c r="AA44" s="354"/>
      <c r="AB44" s="413" t="str">
        <f>+AB40</f>
        <v>ＦＣ古河二</v>
      </c>
      <c r="AC44" s="414"/>
      <c r="AD44" s="415"/>
      <c r="AE44" s="473" t="s">
        <v>118</v>
      </c>
      <c r="AF44" s="19"/>
      <c r="AG44" s="19"/>
    </row>
    <row r="45" spans="1:33" ht="18" customHeight="1">
      <c r="A45" s="435"/>
      <c r="B45" s="466"/>
      <c r="C45" s="467"/>
      <c r="D45" s="467"/>
      <c r="E45" s="468"/>
      <c r="F45" s="410"/>
      <c r="G45" s="416"/>
      <c r="H45" s="417"/>
      <c r="I45" s="418"/>
      <c r="J45" s="343"/>
      <c r="K45" s="344"/>
      <c r="L45" s="350"/>
      <c r="M45" s="341"/>
      <c r="N45" s="342"/>
      <c r="O45" s="416"/>
      <c r="P45" s="417"/>
      <c r="Q45" s="418"/>
      <c r="R45" s="470"/>
      <c r="S45" s="472"/>
      <c r="T45" s="416"/>
      <c r="U45" s="417"/>
      <c r="V45" s="418"/>
      <c r="W45" s="343"/>
      <c r="X45" s="344"/>
      <c r="Y45" s="350"/>
      <c r="Z45" s="341"/>
      <c r="AA45" s="342"/>
      <c r="AB45" s="416"/>
      <c r="AC45" s="417"/>
      <c r="AD45" s="418"/>
      <c r="AE45" s="474"/>
      <c r="AF45" s="19"/>
      <c r="AG45" s="19"/>
    </row>
    <row r="46" spans="1:33" ht="18" customHeight="1">
      <c r="A46" s="434" t="s">
        <v>96</v>
      </c>
      <c r="B46" s="463" t="s">
        <v>102</v>
      </c>
      <c r="C46" s="464"/>
      <c r="D46" s="464"/>
      <c r="E46" s="465"/>
      <c r="F46" s="409" t="s">
        <v>107</v>
      </c>
      <c r="G46" s="413" t="str">
        <f>+G42</f>
        <v>相生ＦＣ</v>
      </c>
      <c r="H46" s="414"/>
      <c r="I46" s="415"/>
      <c r="J46" s="353">
        <v>0</v>
      </c>
      <c r="K46" s="354"/>
      <c r="L46" s="349" t="s">
        <v>196</v>
      </c>
      <c r="M46" s="351">
        <v>9</v>
      </c>
      <c r="N46" s="352"/>
      <c r="O46" s="413" t="str">
        <f>+T42</f>
        <v>赤堀ＳＣジュニア</v>
      </c>
      <c r="P46" s="414"/>
      <c r="Q46" s="415"/>
      <c r="R46" s="469" t="s">
        <v>114</v>
      </c>
      <c r="S46" s="471" t="s">
        <v>115</v>
      </c>
      <c r="T46" s="413" t="str">
        <f>+O42</f>
        <v>菱ジュニアＳＣ</v>
      </c>
      <c r="U46" s="414"/>
      <c r="V46" s="415"/>
      <c r="W46" s="351">
        <v>2</v>
      </c>
      <c r="X46" s="352"/>
      <c r="Y46" s="349" t="s">
        <v>196</v>
      </c>
      <c r="Z46" s="353">
        <v>1</v>
      </c>
      <c r="AA46" s="354"/>
      <c r="AB46" s="413" t="str">
        <f>+AB42</f>
        <v>毛里田ＪＦＣ</v>
      </c>
      <c r="AC46" s="414"/>
      <c r="AD46" s="415"/>
      <c r="AE46" s="473" t="s">
        <v>119</v>
      </c>
      <c r="AF46" s="1"/>
      <c r="AG46" s="1"/>
    </row>
    <row r="47" spans="1:33" ht="18" customHeight="1">
      <c r="A47" s="435"/>
      <c r="B47" s="466"/>
      <c r="C47" s="467"/>
      <c r="D47" s="467"/>
      <c r="E47" s="468"/>
      <c r="F47" s="410"/>
      <c r="G47" s="416"/>
      <c r="H47" s="417"/>
      <c r="I47" s="418"/>
      <c r="J47" s="341"/>
      <c r="K47" s="342"/>
      <c r="L47" s="350"/>
      <c r="M47" s="343"/>
      <c r="N47" s="344"/>
      <c r="O47" s="416"/>
      <c r="P47" s="417"/>
      <c r="Q47" s="418"/>
      <c r="R47" s="470"/>
      <c r="S47" s="472"/>
      <c r="T47" s="416"/>
      <c r="U47" s="417"/>
      <c r="V47" s="418"/>
      <c r="W47" s="343"/>
      <c r="X47" s="344"/>
      <c r="Y47" s="350"/>
      <c r="Z47" s="341"/>
      <c r="AA47" s="342"/>
      <c r="AB47" s="416"/>
      <c r="AC47" s="417"/>
      <c r="AD47" s="418"/>
      <c r="AE47" s="474"/>
      <c r="AF47" s="37"/>
      <c r="AG47" s="37"/>
    </row>
    <row r="48" spans="1:33" ht="18" customHeight="1">
      <c r="A48" s="434" t="s">
        <v>97</v>
      </c>
      <c r="B48" s="463" t="s">
        <v>103</v>
      </c>
      <c r="C48" s="464"/>
      <c r="D48" s="464"/>
      <c r="E48" s="465"/>
      <c r="F48" s="409" t="s">
        <v>106</v>
      </c>
      <c r="G48" s="413" t="str">
        <f>+G40</f>
        <v>新桐生ジュニオール</v>
      </c>
      <c r="H48" s="414"/>
      <c r="I48" s="415"/>
      <c r="J48" s="351">
        <v>6</v>
      </c>
      <c r="K48" s="352"/>
      <c r="L48" s="349" t="s">
        <v>196</v>
      </c>
      <c r="M48" s="353">
        <v>1</v>
      </c>
      <c r="N48" s="354"/>
      <c r="O48" s="413" t="str">
        <f>+AB40</f>
        <v>ＦＣ古河二</v>
      </c>
      <c r="P48" s="414"/>
      <c r="Q48" s="415"/>
      <c r="R48" s="469" t="s">
        <v>116</v>
      </c>
      <c r="S48" s="471" t="s">
        <v>113</v>
      </c>
      <c r="T48" s="413" t="str">
        <f>+O40</f>
        <v>ＦＣ桐生</v>
      </c>
      <c r="U48" s="414"/>
      <c r="V48" s="415"/>
      <c r="W48" s="353">
        <v>1</v>
      </c>
      <c r="X48" s="354"/>
      <c r="Y48" s="349" t="s">
        <v>196</v>
      </c>
      <c r="Z48" s="351">
        <v>3</v>
      </c>
      <c r="AA48" s="352"/>
      <c r="AB48" s="413" t="str">
        <f>+T40</f>
        <v>藪塚ＦＣ</v>
      </c>
      <c r="AC48" s="414"/>
      <c r="AD48" s="415"/>
      <c r="AE48" s="473" t="s">
        <v>109</v>
      </c>
      <c r="AF48" s="38"/>
      <c r="AG48" s="38"/>
    </row>
    <row r="49" spans="1:33" ht="18" customHeight="1">
      <c r="A49" s="435"/>
      <c r="B49" s="466"/>
      <c r="C49" s="467"/>
      <c r="D49" s="467"/>
      <c r="E49" s="468"/>
      <c r="F49" s="410"/>
      <c r="G49" s="416"/>
      <c r="H49" s="417"/>
      <c r="I49" s="418"/>
      <c r="J49" s="343"/>
      <c r="K49" s="344"/>
      <c r="L49" s="350"/>
      <c r="M49" s="341"/>
      <c r="N49" s="342"/>
      <c r="O49" s="416"/>
      <c r="P49" s="417"/>
      <c r="Q49" s="418"/>
      <c r="R49" s="470"/>
      <c r="S49" s="472"/>
      <c r="T49" s="416"/>
      <c r="U49" s="417"/>
      <c r="V49" s="418"/>
      <c r="W49" s="341"/>
      <c r="X49" s="342"/>
      <c r="Y49" s="350"/>
      <c r="Z49" s="343"/>
      <c r="AA49" s="344"/>
      <c r="AB49" s="416"/>
      <c r="AC49" s="417"/>
      <c r="AD49" s="418"/>
      <c r="AE49" s="474"/>
      <c r="AF49" s="1"/>
      <c r="AG49" s="1"/>
    </row>
    <row r="50" spans="1:33" ht="18" customHeight="1">
      <c r="A50" s="434" t="s">
        <v>98</v>
      </c>
      <c r="B50" s="463" t="s">
        <v>104</v>
      </c>
      <c r="C50" s="464"/>
      <c r="D50" s="464"/>
      <c r="E50" s="465"/>
      <c r="F50" s="409" t="s">
        <v>107</v>
      </c>
      <c r="G50" s="413" t="str">
        <f>+G42</f>
        <v>相生ＦＣ</v>
      </c>
      <c r="H50" s="414"/>
      <c r="I50" s="415"/>
      <c r="J50" s="353">
        <v>5</v>
      </c>
      <c r="K50" s="354"/>
      <c r="L50" s="349" t="s">
        <v>196</v>
      </c>
      <c r="M50" s="351">
        <v>8</v>
      </c>
      <c r="N50" s="352"/>
      <c r="O50" s="413" t="str">
        <f>+AB42</f>
        <v>毛里田ＪＦＣ</v>
      </c>
      <c r="P50" s="414"/>
      <c r="Q50" s="415"/>
      <c r="R50" s="469" t="s">
        <v>117</v>
      </c>
      <c r="S50" s="471" t="s">
        <v>115</v>
      </c>
      <c r="T50" s="413" t="str">
        <f>+O42</f>
        <v>菱ジュニアＳＣ</v>
      </c>
      <c r="U50" s="414"/>
      <c r="V50" s="415"/>
      <c r="W50" s="353">
        <v>0</v>
      </c>
      <c r="X50" s="354"/>
      <c r="Y50" s="349" t="s">
        <v>196</v>
      </c>
      <c r="Z50" s="351">
        <v>4</v>
      </c>
      <c r="AA50" s="352"/>
      <c r="AB50" s="413" t="str">
        <f>+T42</f>
        <v>赤堀ＳＣジュニア</v>
      </c>
      <c r="AC50" s="414"/>
      <c r="AD50" s="415"/>
      <c r="AE50" s="473" t="s">
        <v>111</v>
      </c>
      <c r="AF50" s="1"/>
      <c r="AG50" s="1"/>
    </row>
    <row r="51" spans="1:33" ht="18" customHeight="1">
      <c r="A51" s="435"/>
      <c r="B51" s="466"/>
      <c r="C51" s="467"/>
      <c r="D51" s="467"/>
      <c r="E51" s="468"/>
      <c r="F51" s="410"/>
      <c r="G51" s="416"/>
      <c r="H51" s="417"/>
      <c r="I51" s="418"/>
      <c r="J51" s="341"/>
      <c r="K51" s="342"/>
      <c r="L51" s="350"/>
      <c r="M51" s="343"/>
      <c r="N51" s="344"/>
      <c r="O51" s="416"/>
      <c r="P51" s="417"/>
      <c r="Q51" s="418"/>
      <c r="R51" s="470"/>
      <c r="S51" s="472"/>
      <c r="T51" s="416"/>
      <c r="U51" s="417"/>
      <c r="V51" s="418"/>
      <c r="W51" s="341"/>
      <c r="X51" s="342"/>
      <c r="Y51" s="350"/>
      <c r="Z51" s="343"/>
      <c r="AA51" s="344"/>
      <c r="AB51" s="416"/>
      <c r="AC51" s="417"/>
      <c r="AD51" s="418"/>
      <c r="AE51" s="474"/>
      <c r="AF51" s="1"/>
      <c r="AG51" s="1"/>
    </row>
    <row r="52" spans="1:33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8"/>
      <c r="O52" s="28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8" customHeight="1">
      <c r="A53" s="1"/>
      <c r="B53" s="1"/>
      <c r="C53" s="1"/>
      <c r="D53" s="1"/>
      <c r="E53" s="1"/>
      <c r="F53" s="1"/>
      <c r="G53" s="1"/>
      <c r="H53" s="29"/>
      <c r="I53" s="29"/>
      <c r="J53" s="1"/>
      <c r="K53" s="1"/>
      <c r="L53" s="1"/>
      <c r="M53" s="1"/>
      <c r="N53" s="39"/>
      <c r="O53" s="39"/>
      <c r="P53" s="1"/>
      <c r="Q53" s="1"/>
      <c r="R53" s="1"/>
      <c r="S53" s="1"/>
      <c r="T53" s="29"/>
      <c r="U53" s="29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8" customHeight="1">
      <c r="A54" s="1"/>
      <c r="B54" s="1"/>
      <c r="C54" s="1"/>
      <c r="D54" s="1"/>
      <c r="E54" s="1"/>
      <c r="F54" s="1"/>
      <c r="G54" s="1"/>
      <c r="H54" s="29"/>
      <c r="I54" s="29"/>
      <c r="J54" s="1"/>
      <c r="K54" s="1"/>
      <c r="L54" s="1"/>
      <c r="M54" s="1"/>
      <c r="N54" s="39"/>
      <c r="O54" s="39"/>
      <c r="P54" s="1"/>
      <c r="Q54" s="1"/>
      <c r="R54" s="1"/>
      <c r="S54" s="1"/>
      <c r="T54" s="29"/>
      <c r="U54" s="29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8" customHeight="1">
      <c r="A55" s="1"/>
      <c r="B55" s="1"/>
      <c r="C55" s="1"/>
      <c r="D55" s="1"/>
      <c r="E55" s="1"/>
      <c r="F55" s="1"/>
      <c r="G55" s="1"/>
      <c r="H55" s="29"/>
      <c r="I55" s="29"/>
      <c r="J55" s="1"/>
      <c r="K55" s="1"/>
      <c r="L55" s="1"/>
      <c r="M55" s="1"/>
      <c r="N55" s="39"/>
      <c r="O55" s="39"/>
      <c r="P55" s="1"/>
      <c r="Q55" s="1"/>
      <c r="R55" s="1"/>
      <c r="S55" s="1"/>
      <c r="T55" s="29"/>
      <c r="U55" s="29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8" customHeight="1">
      <c r="A56" s="1"/>
      <c r="B56" s="1"/>
      <c r="C56" s="1"/>
      <c r="D56" s="1"/>
      <c r="E56" s="1"/>
      <c r="F56" s="1"/>
      <c r="G56" s="1"/>
      <c r="H56" s="29"/>
      <c r="I56" s="29"/>
      <c r="J56" s="1"/>
      <c r="K56" s="1"/>
      <c r="L56" s="1"/>
      <c r="M56" s="1"/>
      <c r="N56" s="39"/>
      <c r="O56" s="39"/>
      <c r="P56" s="1"/>
      <c r="Q56" s="1"/>
      <c r="R56" s="1"/>
      <c r="S56" s="1"/>
      <c r="T56" s="29"/>
      <c r="U56" s="29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8" customHeight="1">
      <c r="A57" s="1"/>
      <c r="B57" s="1"/>
      <c r="C57" s="1"/>
      <c r="D57" s="1"/>
      <c r="E57" s="1"/>
      <c r="F57" s="1"/>
      <c r="G57" s="1"/>
      <c r="H57" s="29"/>
      <c r="I57" s="29"/>
      <c r="J57" s="1"/>
      <c r="K57" s="1"/>
      <c r="L57" s="1"/>
      <c r="M57" s="1"/>
      <c r="N57" s="39"/>
      <c r="O57" s="39"/>
      <c r="P57" s="1"/>
      <c r="Q57" s="1"/>
      <c r="R57" s="1"/>
      <c r="S57" s="1"/>
      <c r="T57" s="29"/>
      <c r="U57" s="29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8" customHeight="1">
      <c r="A58" s="1"/>
      <c r="B58" s="1"/>
      <c r="C58" s="1"/>
      <c r="D58" s="1"/>
      <c r="E58" s="1"/>
      <c r="F58" s="1"/>
      <c r="G58" s="1"/>
      <c r="H58" s="29"/>
      <c r="I58" s="29"/>
      <c r="J58" s="1"/>
      <c r="K58" s="1"/>
      <c r="L58" s="1"/>
      <c r="M58" s="1"/>
      <c r="N58" s="39"/>
      <c r="O58" s="39"/>
      <c r="P58" s="1"/>
      <c r="Q58" s="1"/>
      <c r="R58" s="1"/>
      <c r="S58" s="1"/>
      <c r="T58" s="29"/>
      <c r="U58" s="29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1" ht="30" customHeight="1">
      <c r="A59" s="438" t="s">
        <v>233</v>
      </c>
      <c r="B59" s="438"/>
      <c r="C59" s="438"/>
      <c r="D59" s="438"/>
      <c r="E59" s="438"/>
      <c r="F59" s="438"/>
      <c r="G59" s="438"/>
      <c r="H59" s="438"/>
      <c r="I59" s="438"/>
      <c r="J59" s="438"/>
      <c r="K59" s="438"/>
      <c r="L59" s="438"/>
      <c r="M59" s="438"/>
      <c r="N59" s="438"/>
      <c r="O59" s="438"/>
      <c r="P59" s="438"/>
      <c r="Q59" s="438"/>
      <c r="R59" s="438"/>
      <c r="S59" s="438"/>
      <c r="T59" s="438"/>
      <c r="U59" s="438"/>
      <c r="V59" s="438"/>
      <c r="W59" s="438"/>
      <c r="X59" s="438"/>
      <c r="Y59" s="438"/>
      <c r="Z59" s="438"/>
      <c r="AA59" s="438"/>
      <c r="AB59" s="438"/>
      <c r="AC59" s="438"/>
      <c r="AD59" s="63"/>
      <c r="AE59" s="63"/>
    </row>
    <row r="60" spans="1:31" ht="30" customHeight="1">
      <c r="A60" s="438"/>
      <c r="B60" s="438"/>
      <c r="C60" s="438"/>
      <c r="D60" s="438"/>
      <c r="E60" s="438"/>
      <c r="F60" s="438"/>
      <c r="G60" s="438"/>
      <c r="H60" s="438"/>
      <c r="I60" s="438"/>
      <c r="J60" s="438"/>
      <c r="K60" s="438"/>
      <c r="L60" s="438"/>
      <c r="M60" s="438"/>
      <c r="N60" s="438"/>
      <c r="O60" s="438"/>
      <c r="P60" s="438"/>
      <c r="Q60" s="438"/>
      <c r="R60" s="438"/>
      <c r="S60" s="438"/>
      <c r="T60" s="438"/>
      <c r="U60" s="438"/>
      <c r="V60" s="438"/>
      <c r="W60" s="438"/>
      <c r="X60" s="438"/>
      <c r="Y60" s="438"/>
      <c r="Z60" s="438"/>
      <c r="AA60" s="438"/>
      <c r="AB60" s="438"/>
      <c r="AC60" s="438"/>
      <c r="AD60" s="62"/>
      <c r="AE60" s="62"/>
    </row>
    <row r="61" spans="1:31" ht="20.2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</row>
    <row r="62" spans="1:31" ht="30" customHeight="1" thickBot="1">
      <c r="A62" s="62"/>
      <c r="B62" s="408" t="s">
        <v>227</v>
      </c>
      <c r="C62" s="559"/>
      <c r="D62" s="559"/>
      <c r="E62" s="559"/>
      <c r="F62" s="559"/>
      <c r="G62" s="559"/>
      <c r="H62" s="559"/>
      <c r="I62" s="559"/>
      <c r="J62" s="559"/>
      <c r="K62" s="559"/>
      <c r="L62" s="559"/>
      <c r="M62" s="559"/>
      <c r="N62" s="559"/>
      <c r="O62" s="559"/>
      <c r="P62" s="559"/>
      <c r="Q62" s="559"/>
      <c r="R62" s="559"/>
      <c r="S62" s="559"/>
      <c r="T62" s="559"/>
      <c r="U62" s="559"/>
      <c r="V62" s="559"/>
      <c r="W62" s="559"/>
      <c r="X62" s="559"/>
      <c r="Y62" s="559"/>
      <c r="Z62" s="559"/>
      <c r="AA62" s="559"/>
      <c r="AB62" s="559"/>
      <c r="AC62" s="559"/>
      <c r="AD62" s="62"/>
      <c r="AE62" s="62"/>
    </row>
    <row r="63" spans="1:31" ht="30" customHeight="1" thickBot="1">
      <c r="A63" s="62"/>
      <c r="B63" s="519" t="s">
        <v>62</v>
      </c>
      <c r="C63" s="519"/>
      <c r="D63" s="561" t="str">
        <f>+'全体'!BP16</f>
        <v>新桐生ジュニオール</v>
      </c>
      <c r="E63" s="562"/>
      <c r="F63" s="562"/>
      <c r="G63" s="562"/>
      <c r="H63" s="563"/>
      <c r="I63" s="519" t="s">
        <v>69</v>
      </c>
      <c r="J63" s="519"/>
      <c r="K63" s="519" t="str">
        <f>+'全体'!BP22</f>
        <v>赤堀ＳＣジュニア</v>
      </c>
      <c r="L63" s="519"/>
      <c r="M63" s="519"/>
      <c r="N63" s="519"/>
      <c r="O63" s="519"/>
      <c r="P63" s="519" t="s">
        <v>65</v>
      </c>
      <c r="Q63" s="519"/>
      <c r="R63" s="519" t="str">
        <f>+'全体'!BP31</f>
        <v>大泉ＦＣ　Ｕ－１２</v>
      </c>
      <c r="S63" s="519"/>
      <c r="T63" s="519"/>
      <c r="U63" s="519"/>
      <c r="V63" s="519"/>
      <c r="W63" s="519" t="s">
        <v>66</v>
      </c>
      <c r="X63" s="519"/>
      <c r="Y63" s="519" t="str">
        <f>+'全体'!BP37</f>
        <v>ＦＣ笠懸’８４</v>
      </c>
      <c r="Z63" s="519"/>
      <c r="AA63" s="519"/>
      <c r="AB63" s="519"/>
      <c r="AC63" s="519"/>
      <c r="AD63" s="62"/>
      <c r="AE63" s="62"/>
    </row>
    <row r="64" spans="1:31" ht="30" customHeight="1" thickBot="1">
      <c r="A64" s="62"/>
      <c r="B64" s="519" t="s">
        <v>193</v>
      </c>
      <c r="C64" s="519"/>
      <c r="D64" s="561" t="str">
        <f>+'全体'!BP49</f>
        <v>粕川コリエンテジュニア</v>
      </c>
      <c r="E64" s="562"/>
      <c r="F64" s="562"/>
      <c r="G64" s="562"/>
      <c r="H64" s="563"/>
      <c r="I64" s="519" t="s">
        <v>64</v>
      </c>
      <c r="J64" s="519"/>
      <c r="K64" s="558" t="s">
        <v>276</v>
      </c>
      <c r="L64" s="558"/>
      <c r="M64" s="558"/>
      <c r="N64" s="558"/>
      <c r="O64" s="558"/>
      <c r="P64" s="519" t="s">
        <v>194</v>
      </c>
      <c r="Q64" s="519"/>
      <c r="R64" s="532" t="str">
        <f>+'全体'!BP64</f>
        <v>赤城マイオール　ＦＣ</v>
      </c>
      <c r="S64" s="533"/>
      <c r="T64" s="533"/>
      <c r="U64" s="533"/>
      <c r="V64" s="534"/>
      <c r="W64" s="519" t="s">
        <v>63</v>
      </c>
      <c r="X64" s="519"/>
      <c r="Y64" s="519" t="str">
        <f>+'全体'!BP70</f>
        <v>赤見ＦＣ</v>
      </c>
      <c r="Z64" s="519"/>
      <c r="AA64" s="519"/>
      <c r="AB64" s="519"/>
      <c r="AC64" s="519"/>
      <c r="AD64" s="62"/>
      <c r="AE64" s="62"/>
    </row>
    <row r="65" spans="1:31" ht="17.2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</row>
    <row r="66" spans="1:31" ht="17.2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</row>
    <row r="67" spans="1:31" ht="17.25" customHeight="1">
      <c r="A67" s="94"/>
      <c r="B67" s="516"/>
      <c r="C67" s="516"/>
      <c r="D67" s="516"/>
      <c r="E67" s="516"/>
      <c r="F67" s="516"/>
      <c r="G67" s="516"/>
      <c r="H67" s="516"/>
      <c r="I67" s="516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3"/>
      <c r="AC67" s="3"/>
      <c r="AD67" s="3"/>
      <c r="AE67" s="3"/>
    </row>
    <row r="68" spans="1:31" ht="17.25" customHeight="1">
      <c r="A68" s="517"/>
      <c r="B68" s="439" t="s">
        <v>90</v>
      </c>
      <c r="C68" s="440"/>
      <c r="D68" s="440"/>
      <c r="E68" s="441"/>
      <c r="F68" s="445" t="s">
        <v>92</v>
      </c>
      <c r="G68" s="446"/>
      <c r="H68" s="446"/>
      <c r="I68" s="446"/>
      <c r="J68" s="446"/>
      <c r="K68" s="446"/>
      <c r="L68" s="446"/>
      <c r="M68" s="446"/>
      <c r="N68" s="446"/>
      <c r="O68" s="446"/>
      <c r="P68" s="446"/>
      <c r="Q68" s="446"/>
      <c r="R68" s="447"/>
      <c r="S68" s="451" t="s">
        <v>91</v>
      </c>
      <c r="T68" s="446"/>
      <c r="U68" s="446"/>
      <c r="V68" s="446"/>
      <c r="W68" s="446"/>
      <c r="X68" s="446"/>
      <c r="Y68" s="446"/>
      <c r="Z68" s="446"/>
      <c r="AA68" s="446"/>
      <c r="AB68" s="446"/>
      <c r="AC68" s="446"/>
      <c r="AD68" s="446"/>
      <c r="AE68" s="452"/>
    </row>
    <row r="69" spans="1:31" ht="17.25" customHeight="1">
      <c r="A69" s="518"/>
      <c r="B69" s="442"/>
      <c r="C69" s="443"/>
      <c r="D69" s="443"/>
      <c r="E69" s="444"/>
      <c r="F69" s="448"/>
      <c r="G69" s="449"/>
      <c r="H69" s="449"/>
      <c r="I69" s="449"/>
      <c r="J69" s="449"/>
      <c r="K69" s="449"/>
      <c r="L69" s="449"/>
      <c r="M69" s="449"/>
      <c r="N69" s="449"/>
      <c r="O69" s="449"/>
      <c r="P69" s="449"/>
      <c r="Q69" s="449"/>
      <c r="R69" s="450"/>
      <c r="S69" s="453"/>
      <c r="T69" s="449"/>
      <c r="U69" s="449"/>
      <c r="V69" s="449"/>
      <c r="W69" s="449"/>
      <c r="X69" s="449"/>
      <c r="Y69" s="449"/>
      <c r="Z69" s="449"/>
      <c r="AA69" s="449"/>
      <c r="AB69" s="449"/>
      <c r="AC69" s="449"/>
      <c r="AD69" s="449"/>
      <c r="AE69" s="454"/>
    </row>
    <row r="70" spans="1:31" ht="21" customHeight="1">
      <c r="A70" s="434" t="s">
        <v>38</v>
      </c>
      <c r="B70" s="463" t="s">
        <v>22</v>
      </c>
      <c r="C70" s="464"/>
      <c r="D70" s="464"/>
      <c r="E70" s="465"/>
      <c r="F70" s="98" t="s">
        <v>24</v>
      </c>
      <c r="G70" s="541" t="str">
        <f>+D63</f>
        <v>新桐生ジュニオール</v>
      </c>
      <c r="H70" s="542"/>
      <c r="I70" s="543"/>
      <c r="J70" s="339">
        <v>0</v>
      </c>
      <c r="K70" s="340"/>
      <c r="L70" s="148" t="s">
        <v>196</v>
      </c>
      <c r="M70" s="339">
        <v>0</v>
      </c>
      <c r="N70" s="340"/>
      <c r="O70" s="507" t="str">
        <f>+Y64</f>
        <v>赤見ＦＣ</v>
      </c>
      <c r="P70" s="508"/>
      <c r="Q70" s="509"/>
      <c r="R70" s="104" t="s">
        <v>24</v>
      </c>
      <c r="S70" s="105" t="s">
        <v>25</v>
      </c>
      <c r="T70" s="526" t="str">
        <f>+K64</f>
        <v>桐生ユナイテッドFC　U-12</v>
      </c>
      <c r="U70" s="527"/>
      <c r="V70" s="528"/>
      <c r="W70" s="353">
        <v>0</v>
      </c>
      <c r="X70" s="354"/>
      <c r="Y70" s="349" t="s">
        <v>196</v>
      </c>
      <c r="Z70" s="351">
        <v>6</v>
      </c>
      <c r="AA70" s="352"/>
      <c r="AB70" s="507" t="str">
        <f>+R63</f>
        <v>大泉ＦＣ　Ｕ－１２</v>
      </c>
      <c r="AC70" s="508"/>
      <c r="AD70" s="509"/>
      <c r="AE70" s="99" t="s">
        <v>25</v>
      </c>
    </row>
    <row r="71" spans="1:31" ht="13.5" customHeight="1">
      <c r="A71" s="435"/>
      <c r="B71" s="466"/>
      <c r="C71" s="467"/>
      <c r="D71" s="467"/>
      <c r="E71" s="468"/>
      <c r="F71" s="100" t="s">
        <v>120</v>
      </c>
      <c r="G71" s="544"/>
      <c r="H71" s="545"/>
      <c r="I71" s="546"/>
      <c r="J71" s="343">
        <v>5</v>
      </c>
      <c r="K71" s="344"/>
      <c r="L71" s="149" t="s">
        <v>280</v>
      </c>
      <c r="M71" s="341">
        <v>3</v>
      </c>
      <c r="N71" s="342"/>
      <c r="O71" s="510"/>
      <c r="P71" s="511"/>
      <c r="Q71" s="512"/>
      <c r="R71" s="101" t="s">
        <v>121</v>
      </c>
      <c r="S71" s="102" t="s">
        <v>122</v>
      </c>
      <c r="T71" s="529"/>
      <c r="U71" s="530"/>
      <c r="V71" s="531"/>
      <c r="W71" s="341"/>
      <c r="X71" s="342"/>
      <c r="Y71" s="350"/>
      <c r="Z71" s="343"/>
      <c r="AA71" s="344"/>
      <c r="AB71" s="510"/>
      <c r="AC71" s="511"/>
      <c r="AD71" s="512"/>
      <c r="AE71" s="103" t="s">
        <v>123</v>
      </c>
    </row>
    <row r="72" spans="1:31" ht="21" customHeight="1">
      <c r="A72" s="434" t="s">
        <v>39</v>
      </c>
      <c r="B72" s="463" t="s">
        <v>100</v>
      </c>
      <c r="C72" s="464"/>
      <c r="D72" s="464"/>
      <c r="E72" s="465"/>
      <c r="F72" s="98" t="s">
        <v>26</v>
      </c>
      <c r="G72" s="541" t="str">
        <f>+Y63</f>
        <v>ＦＣ笠懸’８４</v>
      </c>
      <c r="H72" s="542"/>
      <c r="I72" s="543"/>
      <c r="J72" s="351">
        <v>3</v>
      </c>
      <c r="K72" s="352"/>
      <c r="L72" s="349" t="s">
        <v>196</v>
      </c>
      <c r="M72" s="353">
        <v>0</v>
      </c>
      <c r="N72" s="354"/>
      <c r="O72" s="535" t="str">
        <f>+R64</f>
        <v>赤城マイオール　ＦＣ</v>
      </c>
      <c r="P72" s="536"/>
      <c r="Q72" s="537"/>
      <c r="R72" s="104" t="s">
        <v>26</v>
      </c>
      <c r="S72" s="105" t="s">
        <v>27</v>
      </c>
      <c r="T72" s="520" t="str">
        <f>+D64</f>
        <v>粕川コリエンテジュニア</v>
      </c>
      <c r="U72" s="521"/>
      <c r="V72" s="522"/>
      <c r="W72" s="339">
        <v>1</v>
      </c>
      <c r="X72" s="340"/>
      <c r="Y72" s="148" t="s">
        <v>196</v>
      </c>
      <c r="Z72" s="339">
        <v>1</v>
      </c>
      <c r="AA72" s="340"/>
      <c r="AB72" s="507" t="str">
        <f>+K63</f>
        <v>赤堀ＳＣジュニア</v>
      </c>
      <c r="AC72" s="508"/>
      <c r="AD72" s="509"/>
      <c r="AE72" s="99" t="s">
        <v>27</v>
      </c>
    </row>
    <row r="73" spans="1:31" ht="13.5" customHeight="1">
      <c r="A73" s="435"/>
      <c r="B73" s="466"/>
      <c r="C73" s="467"/>
      <c r="D73" s="467"/>
      <c r="E73" s="468"/>
      <c r="F73" s="100" t="s">
        <v>124</v>
      </c>
      <c r="G73" s="544"/>
      <c r="H73" s="545"/>
      <c r="I73" s="546"/>
      <c r="J73" s="343"/>
      <c r="K73" s="344"/>
      <c r="L73" s="350"/>
      <c r="M73" s="341"/>
      <c r="N73" s="342"/>
      <c r="O73" s="538"/>
      <c r="P73" s="539"/>
      <c r="Q73" s="540"/>
      <c r="R73" s="101" t="s">
        <v>125</v>
      </c>
      <c r="S73" s="102" t="s">
        <v>126</v>
      </c>
      <c r="T73" s="523"/>
      <c r="U73" s="524"/>
      <c r="V73" s="525"/>
      <c r="W73" s="343">
        <v>3</v>
      </c>
      <c r="X73" s="344"/>
      <c r="Y73" s="149" t="s">
        <v>280</v>
      </c>
      <c r="Z73" s="341">
        <v>2</v>
      </c>
      <c r="AA73" s="342"/>
      <c r="AB73" s="510"/>
      <c r="AC73" s="511"/>
      <c r="AD73" s="512"/>
      <c r="AE73" s="103" t="s">
        <v>127</v>
      </c>
    </row>
    <row r="74" spans="1:31" ht="17.25" customHeight="1">
      <c r="A74" s="434" t="s">
        <v>40</v>
      </c>
      <c r="B74" s="463" t="s">
        <v>158</v>
      </c>
      <c r="C74" s="464"/>
      <c r="D74" s="464"/>
      <c r="E74" s="465"/>
      <c r="F74" s="566" t="s">
        <v>37</v>
      </c>
      <c r="G74" s="541" t="str">
        <f>+O70</f>
        <v>赤見ＦＣ</v>
      </c>
      <c r="H74" s="542"/>
      <c r="I74" s="543"/>
      <c r="J74" s="339">
        <v>2</v>
      </c>
      <c r="K74" s="340"/>
      <c r="L74" s="148" t="s">
        <v>196</v>
      </c>
      <c r="M74" s="339">
        <v>2</v>
      </c>
      <c r="N74" s="340"/>
      <c r="O74" s="526" t="str">
        <f>+T70</f>
        <v>桐生ユナイテッドFC　U-12</v>
      </c>
      <c r="P74" s="527"/>
      <c r="Q74" s="528"/>
      <c r="R74" s="547" t="s">
        <v>37</v>
      </c>
      <c r="S74" s="549" t="s">
        <v>33</v>
      </c>
      <c r="T74" s="541" t="str">
        <f>+O72</f>
        <v>赤城マイオール　ＦＣ</v>
      </c>
      <c r="U74" s="542"/>
      <c r="V74" s="543"/>
      <c r="W74" s="353">
        <v>0</v>
      </c>
      <c r="X74" s="354"/>
      <c r="Y74" s="349" t="s">
        <v>196</v>
      </c>
      <c r="Z74" s="351">
        <v>1</v>
      </c>
      <c r="AA74" s="352"/>
      <c r="AB74" s="520" t="str">
        <f>+T72</f>
        <v>粕川コリエンテジュニア</v>
      </c>
      <c r="AC74" s="521"/>
      <c r="AD74" s="522"/>
      <c r="AE74" s="564" t="s">
        <v>33</v>
      </c>
    </row>
    <row r="75" spans="1:31" ht="17.25" customHeight="1">
      <c r="A75" s="435"/>
      <c r="B75" s="466"/>
      <c r="C75" s="467"/>
      <c r="D75" s="467"/>
      <c r="E75" s="468"/>
      <c r="F75" s="567"/>
      <c r="G75" s="544"/>
      <c r="H75" s="545"/>
      <c r="I75" s="546"/>
      <c r="J75" s="341">
        <v>1</v>
      </c>
      <c r="K75" s="342"/>
      <c r="L75" s="149" t="s">
        <v>280</v>
      </c>
      <c r="M75" s="343">
        <v>4</v>
      </c>
      <c r="N75" s="344"/>
      <c r="O75" s="529"/>
      <c r="P75" s="530"/>
      <c r="Q75" s="531"/>
      <c r="R75" s="548"/>
      <c r="S75" s="550"/>
      <c r="T75" s="544"/>
      <c r="U75" s="545"/>
      <c r="V75" s="546"/>
      <c r="W75" s="341"/>
      <c r="X75" s="342"/>
      <c r="Y75" s="350"/>
      <c r="Z75" s="343"/>
      <c r="AA75" s="344"/>
      <c r="AB75" s="523"/>
      <c r="AC75" s="524"/>
      <c r="AD75" s="525"/>
      <c r="AE75" s="565"/>
    </row>
    <row r="76" spans="1:31" ht="17.25" customHeight="1">
      <c r="A76" s="434" t="s">
        <v>41</v>
      </c>
      <c r="B76" s="463" t="s">
        <v>159</v>
      </c>
      <c r="C76" s="464"/>
      <c r="D76" s="464"/>
      <c r="E76" s="465"/>
      <c r="F76" s="566" t="s">
        <v>28</v>
      </c>
      <c r="G76" s="541" t="str">
        <f>+G70</f>
        <v>新桐生ジュニオール</v>
      </c>
      <c r="H76" s="542"/>
      <c r="I76" s="543"/>
      <c r="J76" s="351">
        <v>3</v>
      </c>
      <c r="K76" s="352"/>
      <c r="L76" s="349" t="s">
        <v>196</v>
      </c>
      <c r="M76" s="353">
        <v>1</v>
      </c>
      <c r="N76" s="354"/>
      <c r="O76" s="541" t="str">
        <f>+AB70</f>
        <v>大泉ＦＣ　Ｕ－１２</v>
      </c>
      <c r="P76" s="542"/>
      <c r="Q76" s="543"/>
      <c r="R76" s="547" t="s">
        <v>28</v>
      </c>
      <c r="S76" s="549" t="s">
        <v>29</v>
      </c>
      <c r="T76" s="541" t="str">
        <f>+G72</f>
        <v>ＦＣ笠懸’８４</v>
      </c>
      <c r="U76" s="542"/>
      <c r="V76" s="543"/>
      <c r="W76" s="351">
        <v>5</v>
      </c>
      <c r="X76" s="352"/>
      <c r="Y76" s="349" t="s">
        <v>196</v>
      </c>
      <c r="Z76" s="353">
        <v>0</v>
      </c>
      <c r="AA76" s="354"/>
      <c r="AB76" s="520" t="str">
        <f>+T72</f>
        <v>粕川コリエンテジュニア</v>
      </c>
      <c r="AC76" s="521"/>
      <c r="AD76" s="522"/>
      <c r="AE76" s="564" t="s">
        <v>29</v>
      </c>
    </row>
    <row r="77" spans="1:31" ht="17.25" customHeight="1">
      <c r="A77" s="435"/>
      <c r="B77" s="466"/>
      <c r="C77" s="467"/>
      <c r="D77" s="467"/>
      <c r="E77" s="468"/>
      <c r="F77" s="567"/>
      <c r="G77" s="544"/>
      <c r="H77" s="545"/>
      <c r="I77" s="546"/>
      <c r="J77" s="343"/>
      <c r="K77" s="344"/>
      <c r="L77" s="350"/>
      <c r="M77" s="341"/>
      <c r="N77" s="342"/>
      <c r="O77" s="544"/>
      <c r="P77" s="545"/>
      <c r="Q77" s="546"/>
      <c r="R77" s="548"/>
      <c r="S77" s="550"/>
      <c r="T77" s="544"/>
      <c r="U77" s="545"/>
      <c r="V77" s="546"/>
      <c r="W77" s="343"/>
      <c r="X77" s="344"/>
      <c r="Y77" s="350"/>
      <c r="Z77" s="341"/>
      <c r="AA77" s="342"/>
      <c r="AB77" s="523"/>
      <c r="AC77" s="524"/>
      <c r="AD77" s="525"/>
      <c r="AE77" s="565"/>
    </row>
    <row r="78" spans="1:31" ht="17.25" customHeight="1">
      <c r="A78" s="434" t="s">
        <v>43</v>
      </c>
      <c r="B78" s="463" t="s">
        <v>160</v>
      </c>
      <c r="C78" s="464"/>
      <c r="D78" s="464"/>
      <c r="E78" s="465"/>
      <c r="F78" s="566" t="s">
        <v>30</v>
      </c>
      <c r="G78" s="526" t="str">
        <f>+O74</f>
        <v>桐生ユナイテッドFC　U-12</v>
      </c>
      <c r="H78" s="527"/>
      <c r="I78" s="528"/>
      <c r="J78" s="351">
        <v>6</v>
      </c>
      <c r="K78" s="352"/>
      <c r="L78" s="349" t="s">
        <v>196</v>
      </c>
      <c r="M78" s="353">
        <v>1</v>
      </c>
      <c r="N78" s="354"/>
      <c r="O78" s="541" t="str">
        <f>+AB72</f>
        <v>赤堀ＳＣジュニア</v>
      </c>
      <c r="P78" s="542"/>
      <c r="Q78" s="543"/>
      <c r="R78" s="547" t="s">
        <v>30</v>
      </c>
      <c r="S78" s="549" t="s">
        <v>16</v>
      </c>
      <c r="T78" s="541" t="str">
        <f>+G74</f>
        <v>赤見ＦＣ</v>
      </c>
      <c r="U78" s="542"/>
      <c r="V78" s="543"/>
      <c r="W78" s="351">
        <v>5</v>
      </c>
      <c r="X78" s="352"/>
      <c r="Y78" s="349" t="s">
        <v>196</v>
      </c>
      <c r="Z78" s="353">
        <v>0</v>
      </c>
      <c r="AA78" s="354"/>
      <c r="AB78" s="526" t="str">
        <f>+O72</f>
        <v>赤城マイオール　ＦＣ</v>
      </c>
      <c r="AC78" s="527"/>
      <c r="AD78" s="528"/>
      <c r="AE78" s="564" t="s">
        <v>16</v>
      </c>
    </row>
    <row r="79" spans="1:31" ht="17.25" customHeight="1">
      <c r="A79" s="435"/>
      <c r="B79" s="466"/>
      <c r="C79" s="467"/>
      <c r="D79" s="467"/>
      <c r="E79" s="468"/>
      <c r="F79" s="567"/>
      <c r="G79" s="529"/>
      <c r="H79" s="530"/>
      <c r="I79" s="531"/>
      <c r="J79" s="343"/>
      <c r="K79" s="344"/>
      <c r="L79" s="350"/>
      <c r="M79" s="341"/>
      <c r="N79" s="342"/>
      <c r="O79" s="544"/>
      <c r="P79" s="545"/>
      <c r="Q79" s="546"/>
      <c r="R79" s="548"/>
      <c r="S79" s="550"/>
      <c r="T79" s="544"/>
      <c r="U79" s="545"/>
      <c r="V79" s="546"/>
      <c r="W79" s="343"/>
      <c r="X79" s="344"/>
      <c r="Y79" s="350"/>
      <c r="Z79" s="341"/>
      <c r="AA79" s="342"/>
      <c r="AB79" s="529"/>
      <c r="AC79" s="530"/>
      <c r="AD79" s="531"/>
      <c r="AE79" s="565"/>
    </row>
    <row r="80" spans="1:31" ht="17.25" customHeight="1">
      <c r="A80" s="434" t="s">
        <v>45</v>
      </c>
      <c r="B80" s="463" t="s">
        <v>161</v>
      </c>
      <c r="C80" s="464"/>
      <c r="D80" s="464"/>
      <c r="E80" s="465"/>
      <c r="F80" s="566" t="s">
        <v>14</v>
      </c>
      <c r="G80" s="541" t="str">
        <f>+G70</f>
        <v>新桐生ジュニオール</v>
      </c>
      <c r="H80" s="542"/>
      <c r="I80" s="543"/>
      <c r="J80" s="353">
        <v>1</v>
      </c>
      <c r="K80" s="354"/>
      <c r="L80" s="349" t="s">
        <v>196</v>
      </c>
      <c r="M80" s="351">
        <v>3</v>
      </c>
      <c r="N80" s="352"/>
      <c r="O80" s="541" t="str">
        <f>+G72</f>
        <v>ＦＣ笠懸’８４</v>
      </c>
      <c r="P80" s="542"/>
      <c r="Q80" s="543"/>
      <c r="R80" s="547" t="s">
        <v>14</v>
      </c>
      <c r="S80" s="549" t="s">
        <v>15</v>
      </c>
      <c r="T80" s="541" t="str">
        <f>+O76</f>
        <v>大泉ＦＣ　Ｕ－１２</v>
      </c>
      <c r="U80" s="542"/>
      <c r="V80" s="543"/>
      <c r="W80" s="353">
        <v>2</v>
      </c>
      <c r="X80" s="354"/>
      <c r="Y80" s="349" t="s">
        <v>196</v>
      </c>
      <c r="Z80" s="351">
        <v>5</v>
      </c>
      <c r="AA80" s="352"/>
      <c r="AB80" s="520" t="str">
        <f>+AB76</f>
        <v>粕川コリエンテジュニア</v>
      </c>
      <c r="AC80" s="521"/>
      <c r="AD80" s="522"/>
      <c r="AE80" s="564" t="s">
        <v>15</v>
      </c>
    </row>
    <row r="81" spans="1:31" ht="17.25" customHeight="1">
      <c r="A81" s="435"/>
      <c r="B81" s="466"/>
      <c r="C81" s="467"/>
      <c r="D81" s="467"/>
      <c r="E81" s="468"/>
      <c r="F81" s="567"/>
      <c r="G81" s="544"/>
      <c r="H81" s="545"/>
      <c r="I81" s="546"/>
      <c r="J81" s="341"/>
      <c r="K81" s="342"/>
      <c r="L81" s="350"/>
      <c r="M81" s="343"/>
      <c r="N81" s="344"/>
      <c r="O81" s="544"/>
      <c r="P81" s="545"/>
      <c r="Q81" s="546"/>
      <c r="R81" s="548"/>
      <c r="S81" s="550"/>
      <c r="T81" s="544"/>
      <c r="U81" s="545"/>
      <c r="V81" s="546"/>
      <c r="W81" s="341"/>
      <c r="X81" s="342"/>
      <c r="Y81" s="350"/>
      <c r="Z81" s="343"/>
      <c r="AA81" s="344"/>
      <c r="AB81" s="523"/>
      <c r="AC81" s="524"/>
      <c r="AD81" s="525"/>
      <c r="AE81" s="565"/>
    </row>
    <row r="82" ht="17.25" customHeight="1"/>
    <row r="83" ht="17.25" customHeight="1"/>
    <row r="84" spans="1:16" ht="17.25" customHeight="1">
      <c r="A84" s="569" t="s">
        <v>88</v>
      </c>
      <c r="B84" s="570"/>
      <c r="C84" s="570"/>
      <c r="D84" s="570"/>
      <c r="E84" s="570"/>
      <c r="F84" s="570"/>
      <c r="G84" s="570"/>
      <c r="H84" s="570"/>
      <c r="I84" s="570"/>
      <c r="J84" s="570"/>
      <c r="K84" s="570"/>
      <c r="L84" s="570"/>
      <c r="M84" s="570"/>
      <c r="N84" s="570"/>
      <c r="O84" s="570"/>
      <c r="P84" s="571"/>
    </row>
    <row r="85" spans="1:31" ht="17.25" customHeight="1">
      <c r="A85" s="572"/>
      <c r="B85" s="573"/>
      <c r="C85" s="573"/>
      <c r="D85" s="573"/>
      <c r="E85" s="573"/>
      <c r="F85" s="573"/>
      <c r="G85" s="573"/>
      <c r="H85" s="573"/>
      <c r="I85" s="573"/>
      <c r="J85" s="573"/>
      <c r="K85" s="573"/>
      <c r="L85" s="573"/>
      <c r="M85" s="573"/>
      <c r="N85" s="573"/>
      <c r="O85" s="573"/>
      <c r="P85" s="574"/>
      <c r="Z85" s="206" t="s">
        <v>295</v>
      </c>
      <c r="AA85" s="198"/>
      <c r="AB85" s="206" t="s">
        <v>205</v>
      </c>
      <c r="AC85" s="198"/>
      <c r="AD85" s="198"/>
      <c r="AE85" s="198"/>
    </row>
    <row r="86" spans="26:31" ht="17.25" customHeight="1">
      <c r="Z86" s="211" t="s">
        <v>285</v>
      </c>
      <c r="AA86" s="199"/>
      <c r="AB86" s="207" t="s">
        <v>201</v>
      </c>
      <c r="AC86" s="199"/>
      <c r="AD86" s="199"/>
      <c r="AE86" s="199"/>
    </row>
    <row r="87" spans="7:31" ht="17.25" customHeight="1" thickBot="1">
      <c r="G87" s="81"/>
      <c r="H87" s="81"/>
      <c r="I87" s="5"/>
      <c r="J87" s="5"/>
      <c r="K87" s="5"/>
      <c r="L87" s="5"/>
      <c r="M87" s="5"/>
      <c r="N87" s="5"/>
      <c r="O87" s="5"/>
      <c r="P87" s="159"/>
      <c r="Q87" s="187"/>
      <c r="R87" s="187"/>
      <c r="S87" s="187"/>
      <c r="T87" s="187"/>
      <c r="U87" s="187"/>
      <c r="V87" s="187"/>
      <c r="W87" s="184"/>
      <c r="X87" s="29"/>
      <c r="Z87" s="208" t="s">
        <v>286</v>
      </c>
      <c r="AA87" s="200"/>
      <c r="AB87" s="210" t="s">
        <v>215</v>
      </c>
      <c r="AC87" s="200"/>
      <c r="AD87" s="200"/>
      <c r="AE87" s="200"/>
    </row>
    <row r="88" spans="5:31" ht="17.25" customHeight="1" thickTop="1">
      <c r="E88" s="1"/>
      <c r="F88" s="1"/>
      <c r="G88" s="154">
        <v>1</v>
      </c>
      <c r="H88" s="183"/>
      <c r="O88" s="575" t="s">
        <v>14</v>
      </c>
      <c r="P88" s="576"/>
      <c r="U88" s="1"/>
      <c r="V88" s="1"/>
      <c r="W88" s="152"/>
      <c r="X88" s="195">
        <v>3</v>
      </c>
      <c r="Z88" s="209" t="s">
        <v>287</v>
      </c>
      <c r="AA88" s="194"/>
      <c r="AB88" s="209" t="s">
        <v>294</v>
      </c>
      <c r="AC88" s="194"/>
      <c r="AD88" s="194"/>
      <c r="AE88" s="194"/>
    </row>
    <row r="89" spans="5:31" ht="17.25" customHeight="1">
      <c r="E89" s="1"/>
      <c r="F89" s="1"/>
      <c r="G89" s="152"/>
      <c r="H89" s="1"/>
      <c r="O89" s="82"/>
      <c r="P89" s="82"/>
      <c r="U89" s="1"/>
      <c r="V89" s="1"/>
      <c r="W89" s="152"/>
      <c r="X89" s="1"/>
      <c r="Z89" s="209" t="s">
        <v>288</v>
      </c>
      <c r="AA89" s="194"/>
      <c r="AB89" s="568" t="s">
        <v>292</v>
      </c>
      <c r="AC89" s="568"/>
      <c r="AD89" s="568"/>
      <c r="AE89" s="568"/>
    </row>
    <row r="90" spans="1:31" ht="17.25" customHeight="1">
      <c r="A90" s="46"/>
      <c r="E90" s="1"/>
      <c r="F90" s="1"/>
      <c r="G90" s="152"/>
      <c r="H90" s="1"/>
      <c r="O90" s="82"/>
      <c r="P90" s="82"/>
      <c r="U90" s="1"/>
      <c r="V90" s="1"/>
      <c r="W90" s="152"/>
      <c r="X90" s="1"/>
      <c r="Z90" s="209" t="s">
        <v>289</v>
      </c>
      <c r="AA90" s="194"/>
      <c r="AB90" s="209" t="s">
        <v>293</v>
      </c>
      <c r="AC90" s="209"/>
      <c r="AD90" s="209"/>
      <c r="AE90" s="209"/>
    </row>
    <row r="91" spans="5:31" ht="17.25" customHeight="1" thickBot="1">
      <c r="E91" s="1"/>
      <c r="F91" s="1"/>
      <c r="G91" s="152"/>
      <c r="H91" s="1"/>
      <c r="I91" s="81"/>
      <c r="J91" s="81"/>
      <c r="K91" s="1"/>
      <c r="L91" s="1"/>
      <c r="M91" s="1"/>
      <c r="N91" s="1"/>
      <c r="O91" s="19"/>
      <c r="P91" s="196"/>
      <c r="Q91" s="187"/>
      <c r="R91" s="187"/>
      <c r="S91" s="187"/>
      <c r="T91" s="187"/>
      <c r="U91" s="184"/>
      <c r="V91" s="29"/>
      <c r="W91" s="152"/>
      <c r="X91" s="1"/>
      <c r="Z91" s="209" t="s">
        <v>290</v>
      </c>
      <c r="AA91" s="194"/>
      <c r="AB91" s="209" t="s">
        <v>217</v>
      </c>
      <c r="AC91" s="209"/>
      <c r="AD91" s="209"/>
      <c r="AE91" s="209"/>
    </row>
    <row r="92" spans="1:31" ht="17.25" customHeight="1" thickTop="1">
      <c r="A92" s="10"/>
      <c r="E92" s="1"/>
      <c r="F92" s="1"/>
      <c r="G92" s="186"/>
      <c r="H92" s="35"/>
      <c r="I92" s="154">
        <v>2</v>
      </c>
      <c r="J92" s="122"/>
      <c r="K92" s="91"/>
      <c r="L92" s="91"/>
      <c r="M92" s="91"/>
      <c r="N92" s="91"/>
      <c r="O92" s="577" t="s">
        <v>15</v>
      </c>
      <c r="P92" s="576"/>
      <c r="Q92" s="1"/>
      <c r="R92" s="1"/>
      <c r="S92" s="1"/>
      <c r="T92" s="1"/>
      <c r="U92" s="197"/>
      <c r="V92" s="162">
        <v>5</v>
      </c>
      <c r="W92" s="152"/>
      <c r="X92" s="1"/>
      <c r="Z92" s="209" t="s">
        <v>291</v>
      </c>
      <c r="AA92" s="194"/>
      <c r="AB92" s="209" t="s">
        <v>214</v>
      </c>
      <c r="AC92" s="209"/>
      <c r="AD92" s="209"/>
      <c r="AE92" s="209"/>
    </row>
    <row r="93" spans="1:31" ht="17.25" customHeight="1">
      <c r="A93" s="10"/>
      <c r="E93" s="1"/>
      <c r="F93" s="1"/>
      <c r="G93" s="186"/>
      <c r="H93" s="35"/>
      <c r="I93" s="154"/>
      <c r="J93" s="53"/>
      <c r="K93" s="1"/>
      <c r="L93" s="1"/>
      <c r="M93" s="1"/>
      <c r="N93" s="1"/>
      <c r="O93" s="19"/>
      <c r="P93" s="19"/>
      <c r="Q93" s="1"/>
      <c r="R93" s="1"/>
      <c r="S93" s="1"/>
      <c r="T93" s="1"/>
      <c r="U93" s="152"/>
      <c r="V93" s="162"/>
      <c r="W93" s="152"/>
      <c r="X93" s="1"/>
      <c r="Z93" s="213"/>
      <c r="AA93" s="1"/>
      <c r="AB93" s="213"/>
      <c r="AC93" s="213"/>
      <c r="AD93" s="213"/>
      <c r="AE93" s="213"/>
    </row>
    <row r="94" spans="1:27" ht="17.25" customHeight="1" thickBot="1">
      <c r="A94" s="10"/>
      <c r="D94" s="81"/>
      <c r="E94" s="184"/>
      <c r="F94" s="187"/>
      <c r="G94" s="188"/>
      <c r="H94" s="22"/>
      <c r="I94" s="1"/>
      <c r="J94" s="124"/>
      <c r="K94" s="29"/>
      <c r="L94" s="29"/>
      <c r="M94" s="1"/>
      <c r="N94" s="1"/>
      <c r="O94" s="19"/>
      <c r="P94" s="19"/>
      <c r="Q94" s="1"/>
      <c r="R94" s="1"/>
      <c r="S94" s="29"/>
      <c r="T94" s="29"/>
      <c r="U94" s="190"/>
      <c r="V94" s="187"/>
      <c r="W94" s="153"/>
      <c r="X94" s="5"/>
      <c r="Y94" s="5"/>
      <c r="Z94" s="29"/>
      <c r="AA94" s="29"/>
    </row>
    <row r="95" spans="1:27" ht="17.25" customHeight="1" thickTop="1">
      <c r="A95" s="10"/>
      <c r="D95" s="185">
        <v>3</v>
      </c>
      <c r="E95" s="1"/>
      <c r="G95" s="576" t="s">
        <v>28</v>
      </c>
      <c r="H95" s="575"/>
      <c r="I95" s="25"/>
      <c r="J95" s="25"/>
      <c r="K95" s="165"/>
      <c r="L95" s="154">
        <v>1</v>
      </c>
      <c r="M95" s="13"/>
      <c r="N95" s="13"/>
      <c r="O95" s="13"/>
      <c r="P95" s="13"/>
      <c r="Q95" s="13"/>
      <c r="R95" s="13"/>
      <c r="S95" s="162">
        <v>5</v>
      </c>
      <c r="T95" s="189"/>
      <c r="U95" s="1"/>
      <c r="V95" s="27"/>
      <c r="W95" s="576" t="s">
        <v>29</v>
      </c>
      <c r="X95" s="575"/>
      <c r="Z95" s="165"/>
      <c r="AA95" s="154">
        <v>0</v>
      </c>
    </row>
    <row r="96" spans="1:27" ht="17.25" customHeight="1">
      <c r="A96" s="10"/>
      <c r="D96" s="152"/>
      <c r="G96" s="19"/>
      <c r="H96" s="19"/>
      <c r="I96" s="13"/>
      <c r="J96" s="13"/>
      <c r="K96" s="27"/>
      <c r="L96" s="158"/>
      <c r="M96" s="13"/>
      <c r="N96" s="13"/>
      <c r="O96" s="13"/>
      <c r="P96" s="13"/>
      <c r="Q96" s="13"/>
      <c r="R96" s="13"/>
      <c r="S96" s="152"/>
      <c r="U96" s="13"/>
      <c r="V96" s="13"/>
      <c r="W96" s="19"/>
      <c r="X96" s="19"/>
      <c r="Z96" s="166"/>
      <c r="AA96" s="13"/>
    </row>
    <row r="97" spans="1:29" ht="17.25" customHeight="1" thickBot="1">
      <c r="A97" s="10"/>
      <c r="B97" s="81"/>
      <c r="C97" s="81"/>
      <c r="D97" s="153"/>
      <c r="E97" s="5"/>
      <c r="F97" s="29"/>
      <c r="G97" s="29"/>
      <c r="I97" s="81"/>
      <c r="J97" s="81"/>
      <c r="K97" s="5"/>
      <c r="L97" s="159"/>
      <c r="M97" s="29"/>
      <c r="N97" s="29"/>
      <c r="Q97" s="81"/>
      <c r="R97" s="81"/>
      <c r="S97" s="153"/>
      <c r="T97" s="5"/>
      <c r="U97" s="29"/>
      <c r="V97" s="29"/>
      <c r="X97" s="81"/>
      <c r="Y97" s="81"/>
      <c r="Z97" s="153"/>
      <c r="AA97" s="5"/>
      <c r="AB97" s="557"/>
      <c r="AC97" s="557"/>
    </row>
    <row r="98" spans="1:29" ht="17.25" customHeight="1" thickTop="1">
      <c r="A98" s="10"/>
      <c r="B98" s="156">
        <v>0</v>
      </c>
      <c r="C98" s="150"/>
      <c r="D98" s="576" t="s">
        <v>24</v>
      </c>
      <c r="E98" s="575"/>
      <c r="F98" s="16"/>
      <c r="G98" s="155">
        <v>0</v>
      </c>
      <c r="H98" s="17"/>
      <c r="I98" s="155">
        <v>0</v>
      </c>
      <c r="J98" s="20"/>
      <c r="K98" s="575" t="s">
        <v>25</v>
      </c>
      <c r="L98" s="576"/>
      <c r="M98" s="160"/>
      <c r="N98" s="157">
        <v>6</v>
      </c>
      <c r="O98" s="17"/>
      <c r="P98" s="19"/>
      <c r="Q98" s="162">
        <v>3</v>
      </c>
      <c r="R98" s="150"/>
      <c r="S98" s="576" t="s">
        <v>26</v>
      </c>
      <c r="T98" s="575"/>
      <c r="U98" s="16"/>
      <c r="V98" s="154">
        <v>0</v>
      </c>
      <c r="W98" s="17"/>
      <c r="X98" s="156">
        <v>1</v>
      </c>
      <c r="Y98" s="163"/>
      <c r="Z98" s="576" t="s">
        <v>27</v>
      </c>
      <c r="AA98" s="575"/>
      <c r="AB98" s="16"/>
      <c r="AC98" s="155">
        <v>1</v>
      </c>
    </row>
    <row r="99" spans="1:29" ht="17.25" customHeight="1">
      <c r="A99" s="10"/>
      <c r="B99" s="1"/>
      <c r="C99" s="151"/>
      <c r="D99" s="347" t="s">
        <v>280</v>
      </c>
      <c r="E99" s="347"/>
      <c r="F99" s="18"/>
      <c r="G99" s="17"/>
      <c r="H99" s="17"/>
      <c r="I99" s="19"/>
      <c r="J99" s="26"/>
      <c r="K99" s="19"/>
      <c r="L99" s="19"/>
      <c r="M99" s="161"/>
      <c r="N99" s="17"/>
      <c r="O99" s="17"/>
      <c r="P99" s="19"/>
      <c r="Q99" s="1"/>
      <c r="R99" s="151"/>
      <c r="S99" s="19"/>
      <c r="T99" s="19"/>
      <c r="U99" s="18"/>
      <c r="V99" s="17"/>
      <c r="W99" s="17"/>
      <c r="X99" s="19"/>
      <c r="Y99" s="164"/>
      <c r="Z99" s="347" t="s">
        <v>280</v>
      </c>
      <c r="AA99" s="347"/>
      <c r="AB99" s="18"/>
      <c r="AC99" s="17"/>
    </row>
    <row r="100" spans="1:28" ht="17.25" customHeight="1">
      <c r="A100" s="10"/>
      <c r="B100" s="1"/>
      <c r="C100" s="151"/>
      <c r="D100" s="603" t="s">
        <v>283</v>
      </c>
      <c r="E100" s="348"/>
      <c r="F100" s="4"/>
      <c r="I100" s="1"/>
      <c r="J100" s="7"/>
      <c r="M100" s="152"/>
      <c r="P100" s="1"/>
      <c r="Q100" s="1"/>
      <c r="R100" s="151"/>
      <c r="U100" s="4"/>
      <c r="X100" s="1"/>
      <c r="Y100" s="151"/>
      <c r="Z100" s="603" t="s">
        <v>284</v>
      </c>
      <c r="AA100" s="348"/>
      <c r="AB100" s="4"/>
    </row>
    <row r="101" spans="2:29" ht="17.25" customHeight="1">
      <c r="B101" s="560" t="s">
        <v>62</v>
      </c>
      <c r="C101" s="560"/>
      <c r="D101" s="15" t="s">
        <v>281</v>
      </c>
      <c r="E101" s="15"/>
      <c r="F101" s="560" t="s">
        <v>63</v>
      </c>
      <c r="G101" s="560"/>
      <c r="H101" s="14"/>
      <c r="I101" s="560" t="s">
        <v>64</v>
      </c>
      <c r="J101" s="560"/>
      <c r="K101" s="14"/>
      <c r="L101" s="14"/>
      <c r="M101" s="560" t="s">
        <v>65</v>
      </c>
      <c r="N101" s="560"/>
      <c r="O101" s="14"/>
      <c r="P101" s="14"/>
      <c r="Q101" s="560" t="s">
        <v>66</v>
      </c>
      <c r="R101" s="560"/>
      <c r="S101" s="14"/>
      <c r="T101" s="14"/>
      <c r="U101" s="560" t="s">
        <v>68</v>
      </c>
      <c r="V101" s="560"/>
      <c r="W101" s="14"/>
      <c r="X101" s="560" t="s">
        <v>67</v>
      </c>
      <c r="Y101" s="560"/>
      <c r="Z101" s="14"/>
      <c r="AA101" s="14"/>
      <c r="AB101" s="560" t="s">
        <v>69</v>
      </c>
      <c r="AC101" s="560"/>
    </row>
    <row r="102" spans="2:29" ht="17.25" customHeight="1">
      <c r="B102" s="501" t="str">
        <f>+D63</f>
        <v>新桐生ジュニオール</v>
      </c>
      <c r="C102" s="502"/>
      <c r="D102" s="15"/>
      <c r="E102" s="15"/>
      <c r="F102" s="551" t="str">
        <f>+Y64</f>
        <v>赤見ＦＣ</v>
      </c>
      <c r="G102" s="552"/>
      <c r="H102" s="14"/>
      <c r="I102" s="591" t="s">
        <v>278</v>
      </c>
      <c r="J102" s="592"/>
      <c r="K102" s="14"/>
      <c r="L102" s="14"/>
      <c r="M102" s="591" t="s">
        <v>277</v>
      </c>
      <c r="N102" s="592"/>
      <c r="O102" s="14"/>
      <c r="P102" s="14"/>
      <c r="Q102" s="597" t="str">
        <f>+Y63</f>
        <v>ＦＣ笠懸’８４</v>
      </c>
      <c r="R102" s="598"/>
      <c r="S102" s="14"/>
      <c r="T102" s="14"/>
      <c r="U102" s="579" t="s">
        <v>279</v>
      </c>
      <c r="V102" s="580"/>
      <c r="W102" s="14"/>
      <c r="X102" s="585" t="str">
        <f>+D64</f>
        <v>粕川コリエンテジュニア</v>
      </c>
      <c r="Y102" s="586"/>
      <c r="Z102" s="14"/>
      <c r="AA102" s="14"/>
      <c r="AB102" s="551" t="str">
        <f>+K63</f>
        <v>赤堀ＳＣジュニア</v>
      </c>
      <c r="AC102" s="552"/>
    </row>
    <row r="103" spans="2:29" ht="17.25" customHeight="1">
      <c r="B103" s="503"/>
      <c r="C103" s="504"/>
      <c r="D103" s="15"/>
      <c r="E103" s="15"/>
      <c r="F103" s="553"/>
      <c r="G103" s="554"/>
      <c r="H103" s="14"/>
      <c r="I103" s="593"/>
      <c r="J103" s="594"/>
      <c r="K103" s="14"/>
      <c r="L103" s="14"/>
      <c r="M103" s="593"/>
      <c r="N103" s="594"/>
      <c r="O103" s="14"/>
      <c r="P103" s="14"/>
      <c r="Q103" s="599"/>
      <c r="R103" s="600"/>
      <c r="S103" s="14"/>
      <c r="T103" s="14"/>
      <c r="U103" s="581"/>
      <c r="V103" s="582"/>
      <c r="W103" s="14"/>
      <c r="X103" s="587"/>
      <c r="Y103" s="588"/>
      <c r="Z103" s="14"/>
      <c r="AA103" s="14"/>
      <c r="AB103" s="553"/>
      <c r="AC103" s="554"/>
    </row>
    <row r="104" spans="2:29" ht="17.25" customHeight="1">
      <c r="B104" s="503"/>
      <c r="C104" s="504"/>
      <c r="D104" s="15"/>
      <c r="E104" s="15"/>
      <c r="F104" s="553"/>
      <c r="G104" s="554"/>
      <c r="H104" s="14"/>
      <c r="I104" s="593"/>
      <c r="J104" s="594"/>
      <c r="K104" s="14"/>
      <c r="L104" s="14"/>
      <c r="M104" s="593"/>
      <c r="N104" s="594"/>
      <c r="O104" s="14"/>
      <c r="P104" s="14"/>
      <c r="Q104" s="599"/>
      <c r="R104" s="600"/>
      <c r="S104" s="14"/>
      <c r="T104" s="14"/>
      <c r="U104" s="581"/>
      <c r="V104" s="582"/>
      <c r="W104" s="14"/>
      <c r="X104" s="587"/>
      <c r="Y104" s="588"/>
      <c r="Z104" s="14"/>
      <c r="AA104" s="14"/>
      <c r="AB104" s="553"/>
      <c r="AC104" s="554"/>
    </row>
    <row r="105" spans="2:29" ht="17.25" customHeight="1">
      <c r="B105" s="503"/>
      <c r="C105" s="504"/>
      <c r="D105" s="15"/>
      <c r="E105" s="15"/>
      <c r="F105" s="553"/>
      <c r="G105" s="554"/>
      <c r="H105" s="14"/>
      <c r="I105" s="593"/>
      <c r="J105" s="594"/>
      <c r="K105" s="14"/>
      <c r="L105" s="14"/>
      <c r="M105" s="593"/>
      <c r="N105" s="594"/>
      <c r="O105" s="14"/>
      <c r="P105" s="14"/>
      <c r="Q105" s="599"/>
      <c r="R105" s="600"/>
      <c r="S105" s="14"/>
      <c r="T105" s="14"/>
      <c r="U105" s="581"/>
      <c r="V105" s="582"/>
      <c r="W105" s="14"/>
      <c r="X105" s="587"/>
      <c r="Y105" s="588"/>
      <c r="Z105" s="14"/>
      <c r="AA105" s="14"/>
      <c r="AB105" s="553"/>
      <c r="AC105" s="554"/>
    </row>
    <row r="106" spans="2:29" ht="17.25" customHeight="1">
      <c r="B106" s="505"/>
      <c r="C106" s="506"/>
      <c r="D106" s="15"/>
      <c r="E106" s="15"/>
      <c r="F106" s="555"/>
      <c r="G106" s="556"/>
      <c r="H106" s="14"/>
      <c r="I106" s="595"/>
      <c r="J106" s="596"/>
      <c r="K106" s="14"/>
      <c r="L106" s="14"/>
      <c r="M106" s="595"/>
      <c r="N106" s="596"/>
      <c r="O106" s="14"/>
      <c r="P106" s="14"/>
      <c r="Q106" s="601"/>
      <c r="R106" s="602"/>
      <c r="S106" s="14"/>
      <c r="T106" s="14"/>
      <c r="U106" s="583"/>
      <c r="V106" s="584"/>
      <c r="W106" s="14"/>
      <c r="X106" s="589"/>
      <c r="Y106" s="590"/>
      <c r="Z106" s="14"/>
      <c r="AA106" s="14"/>
      <c r="AB106" s="555"/>
      <c r="AC106" s="556"/>
    </row>
    <row r="107" spans="2:29" ht="17.25" customHeight="1">
      <c r="B107" s="80"/>
      <c r="C107" s="80"/>
      <c r="F107" s="80"/>
      <c r="G107" s="80"/>
      <c r="I107" s="80"/>
      <c r="J107" s="80"/>
      <c r="M107" s="80"/>
      <c r="N107" s="80"/>
      <c r="Q107" s="80"/>
      <c r="R107" s="80"/>
      <c r="U107" s="80"/>
      <c r="V107" s="80"/>
      <c r="X107" s="80"/>
      <c r="Y107" s="80"/>
      <c r="AB107" s="61"/>
      <c r="AC107" s="61"/>
    </row>
    <row r="108" spans="5:26" ht="17.25" customHeight="1">
      <c r="E108" s="7"/>
      <c r="F108" s="1"/>
      <c r="G108" s="1"/>
      <c r="H108" s="1"/>
      <c r="I108" s="1"/>
      <c r="J108" s="1"/>
      <c r="K108" s="167"/>
      <c r="S108" s="4"/>
      <c r="T108" s="1"/>
      <c r="U108" s="1"/>
      <c r="V108" s="1"/>
      <c r="W108" s="1"/>
      <c r="X108" s="1"/>
      <c r="Y108" s="1"/>
      <c r="Z108" s="167"/>
    </row>
    <row r="109" spans="5:26" ht="17.25" customHeight="1">
      <c r="E109" s="7"/>
      <c r="F109" s="1"/>
      <c r="G109" s="347" t="s">
        <v>280</v>
      </c>
      <c r="H109" s="347"/>
      <c r="I109" s="1"/>
      <c r="J109" s="1"/>
      <c r="K109" s="167"/>
      <c r="L109" s="1"/>
      <c r="M109" s="1"/>
      <c r="N109" s="1"/>
      <c r="O109" s="1"/>
      <c r="P109" s="1"/>
      <c r="Q109" s="1"/>
      <c r="R109" s="1"/>
      <c r="S109" s="4"/>
      <c r="T109" s="1"/>
      <c r="U109" s="1"/>
      <c r="V109" s="1"/>
      <c r="W109" s="1"/>
      <c r="X109" s="1"/>
      <c r="Y109" s="1"/>
      <c r="Z109" s="167"/>
    </row>
    <row r="110" spans="5:26" ht="17.25" customHeight="1">
      <c r="E110" s="7"/>
      <c r="F110" s="1"/>
      <c r="G110" s="348" t="s">
        <v>282</v>
      </c>
      <c r="H110" s="348"/>
      <c r="I110" s="1"/>
      <c r="J110" s="1"/>
      <c r="K110" s="167"/>
      <c r="L110" s="1"/>
      <c r="M110" s="1"/>
      <c r="N110" s="1"/>
      <c r="O110" s="1"/>
      <c r="P110" s="1"/>
      <c r="Q110" s="1"/>
      <c r="R110" s="1"/>
      <c r="S110" s="48"/>
      <c r="T110" s="36"/>
      <c r="U110" s="1"/>
      <c r="V110" s="1"/>
      <c r="W110" s="346" t="s">
        <v>33</v>
      </c>
      <c r="X110" s="346"/>
      <c r="Y110" s="1"/>
      <c r="Z110" s="167"/>
    </row>
    <row r="111" spans="4:27" ht="17.25" customHeight="1" thickBot="1">
      <c r="D111" s="156">
        <v>2</v>
      </c>
      <c r="E111" s="8"/>
      <c r="F111" s="5"/>
      <c r="G111" s="345" t="s">
        <v>37</v>
      </c>
      <c r="H111" s="346"/>
      <c r="I111" s="168"/>
      <c r="J111" s="168"/>
      <c r="K111" s="169"/>
      <c r="L111" s="155">
        <v>2</v>
      </c>
      <c r="M111" s="1"/>
      <c r="N111" s="1"/>
      <c r="O111" s="1"/>
      <c r="P111" s="1"/>
      <c r="Q111" s="21"/>
      <c r="R111" s="35"/>
      <c r="S111" s="154">
        <v>0</v>
      </c>
      <c r="T111" s="8"/>
      <c r="U111" s="5"/>
      <c r="V111" s="5"/>
      <c r="W111" s="345"/>
      <c r="X111" s="346"/>
      <c r="Y111" s="168"/>
      <c r="Z111" s="169"/>
      <c r="AA111" s="157">
        <v>1</v>
      </c>
    </row>
    <row r="112" spans="8:24" ht="17.25" customHeight="1">
      <c r="H112" s="170"/>
      <c r="I112" s="1"/>
      <c r="J112" s="1"/>
      <c r="K112" s="53"/>
      <c r="L112" s="1"/>
      <c r="M112" s="1"/>
      <c r="N112" s="29"/>
      <c r="O112" s="29"/>
      <c r="P112" s="1"/>
      <c r="Q112" s="36"/>
      <c r="R112" s="36"/>
      <c r="S112" s="1"/>
      <c r="T112" s="85"/>
      <c r="U112" s="90"/>
      <c r="V112" s="84"/>
      <c r="W112" s="1"/>
      <c r="X112" s="170"/>
    </row>
    <row r="113" spans="8:24" ht="17.25" customHeight="1">
      <c r="H113" s="171"/>
      <c r="I113" s="1"/>
      <c r="J113" s="1"/>
      <c r="K113" s="171"/>
      <c r="L113" s="1"/>
      <c r="M113" s="1"/>
      <c r="N113" s="1"/>
      <c r="O113" s="346" t="s">
        <v>16</v>
      </c>
      <c r="P113" s="346"/>
      <c r="Q113" s="19"/>
      <c r="R113" s="19"/>
      <c r="S113" s="27"/>
      <c r="T113" s="86"/>
      <c r="U113" s="27"/>
      <c r="V113" s="27"/>
      <c r="W113" s="27"/>
      <c r="X113" s="173"/>
    </row>
    <row r="114" spans="8:24" ht="17.25" customHeight="1" thickBot="1">
      <c r="H114" s="171"/>
      <c r="I114" s="1"/>
      <c r="J114" s="157">
        <v>5</v>
      </c>
      <c r="K114" s="177"/>
      <c r="L114" s="168"/>
      <c r="M114" s="1"/>
      <c r="N114" s="1"/>
      <c r="O114" s="346"/>
      <c r="P114" s="578"/>
      <c r="Q114" s="83"/>
      <c r="R114" s="83"/>
      <c r="S114" s="88"/>
      <c r="T114" s="87"/>
      <c r="U114" s="154">
        <v>0</v>
      </c>
      <c r="V114" s="27"/>
      <c r="W114" s="27"/>
      <c r="X114" s="173"/>
    </row>
    <row r="115" spans="8:24" ht="17.25" customHeight="1">
      <c r="H115" s="171"/>
      <c r="I115" s="1"/>
      <c r="J115" s="1"/>
      <c r="K115" s="1"/>
      <c r="L115" s="29"/>
      <c r="M115" s="193"/>
      <c r="N115" s="192"/>
      <c r="O115" s="178"/>
      <c r="P115" s="89"/>
      <c r="Q115" s="89"/>
      <c r="R115" s="1"/>
      <c r="S115" s="89"/>
      <c r="T115" s="89"/>
      <c r="U115" s="1"/>
      <c r="V115" s="1"/>
      <c r="W115" s="36"/>
      <c r="X115" s="174"/>
    </row>
    <row r="116" spans="8:24" ht="17.25" customHeight="1">
      <c r="H116" s="171"/>
      <c r="I116" s="1"/>
      <c r="J116" s="1"/>
      <c r="K116" s="1"/>
      <c r="L116" s="1"/>
      <c r="M116" s="1"/>
      <c r="N116" s="47"/>
      <c r="O116" s="28" t="s">
        <v>32</v>
      </c>
      <c r="P116" s="28"/>
      <c r="Q116" s="19"/>
      <c r="R116" s="19"/>
      <c r="S116" s="19"/>
      <c r="T116" s="19"/>
      <c r="U116" s="19"/>
      <c r="V116" s="19"/>
      <c r="W116" s="19"/>
      <c r="X116" s="175"/>
    </row>
    <row r="117" spans="7:24" ht="17.25" customHeight="1" thickBot="1">
      <c r="G117" s="157">
        <v>6</v>
      </c>
      <c r="H117" s="171"/>
      <c r="I117" s="1"/>
      <c r="J117" s="1"/>
      <c r="K117" s="1"/>
      <c r="L117" s="1"/>
      <c r="M117" s="1"/>
      <c r="N117" s="47"/>
      <c r="O117" s="346" t="s">
        <v>30</v>
      </c>
      <c r="P117" s="346"/>
      <c r="Q117" s="51"/>
      <c r="R117" s="51"/>
      <c r="S117" s="51"/>
      <c r="T117" s="51"/>
      <c r="U117" s="51"/>
      <c r="V117" s="51"/>
      <c r="W117" s="51"/>
      <c r="X117" s="191">
        <v>1</v>
      </c>
    </row>
    <row r="118" spans="8:24" ht="17.25" customHeight="1">
      <c r="H118" s="192"/>
      <c r="I118" s="192"/>
      <c r="J118" s="192"/>
      <c r="K118" s="192"/>
      <c r="L118" s="192"/>
      <c r="M118" s="192"/>
      <c r="N118" s="192"/>
      <c r="O118" s="178"/>
      <c r="P118" s="23"/>
      <c r="Q118" s="1"/>
      <c r="R118" s="1"/>
      <c r="S118" s="1"/>
      <c r="T118" s="1"/>
      <c r="U118" s="1"/>
      <c r="V118" s="1"/>
      <c r="W118" s="1"/>
      <c r="X118" s="1"/>
    </row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</sheetData>
  <sheetProtection/>
  <mergeCells count="418">
    <mergeCell ref="Z98:AA98"/>
    <mergeCell ref="D99:E99"/>
    <mergeCell ref="D100:E100"/>
    <mergeCell ref="Z99:AA99"/>
    <mergeCell ref="Z100:AA100"/>
    <mergeCell ref="F102:G106"/>
    <mergeCell ref="I102:J106"/>
    <mergeCell ref="M102:N106"/>
    <mergeCell ref="Q102:R106"/>
    <mergeCell ref="W95:X95"/>
    <mergeCell ref="W110:X111"/>
    <mergeCell ref="K98:L98"/>
    <mergeCell ref="S98:T98"/>
    <mergeCell ref="O113:P114"/>
    <mergeCell ref="O117:P117"/>
    <mergeCell ref="U102:V106"/>
    <mergeCell ref="X102:Y106"/>
    <mergeCell ref="Q101:R101"/>
    <mergeCell ref="U101:V101"/>
    <mergeCell ref="O92:P92"/>
    <mergeCell ref="G95:H95"/>
    <mergeCell ref="B101:C101"/>
    <mergeCell ref="F101:G101"/>
    <mergeCell ref="I101:J101"/>
    <mergeCell ref="M101:N101"/>
    <mergeCell ref="D98:E98"/>
    <mergeCell ref="A84:P85"/>
    <mergeCell ref="O88:P88"/>
    <mergeCell ref="M80:N81"/>
    <mergeCell ref="O80:Q81"/>
    <mergeCell ref="A80:A81"/>
    <mergeCell ref="B80:E81"/>
    <mergeCell ref="F80:F81"/>
    <mergeCell ref="G80:I81"/>
    <mergeCell ref="J80:K81"/>
    <mergeCell ref="L80:L81"/>
    <mergeCell ref="AB76:AD77"/>
    <mergeCell ref="Y78:Y79"/>
    <mergeCell ref="Z78:AA79"/>
    <mergeCell ref="AB78:AD79"/>
    <mergeCell ref="AB80:AD81"/>
    <mergeCell ref="R80:R81"/>
    <mergeCell ref="Y80:Y81"/>
    <mergeCell ref="W80:X81"/>
    <mergeCell ref="S80:S81"/>
    <mergeCell ref="R78:R79"/>
    <mergeCell ref="J78:K79"/>
    <mergeCell ref="L78:L79"/>
    <mergeCell ref="M78:N79"/>
    <mergeCell ref="O78:Q79"/>
    <mergeCell ref="A78:A79"/>
    <mergeCell ref="B78:E79"/>
    <mergeCell ref="F78:F79"/>
    <mergeCell ref="G78:I79"/>
    <mergeCell ref="O76:Q77"/>
    <mergeCell ref="R76:R77"/>
    <mergeCell ref="S76:S77"/>
    <mergeCell ref="AE76:AE77"/>
    <mergeCell ref="A76:A77"/>
    <mergeCell ref="B76:E77"/>
    <mergeCell ref="F76:F77"/>
    <mergeCell ref="G76:I77"/>
    <mergeCell ref="Z76:AA77"/>
    <mergeCell ref="T76:V77"/>
    <mergeCell ref="A74:A75"/>
    <mergeCell ref="B74:E75"/>
    <mergeCell ref="F74:F75"/>
    <mergeCell ref="G74:I75"/>
    <mergeCell ref="AB89:AE89"/>
    <mergeCell ref="W74:X75"/>
    <mergeCell ref="Y74:Y75"/>
    <mergeCell ref="Z74:AA75"/>
    <mergeCell ref="AB74:AD75"/>
    <mergeCell ref="Y76:Y77"/>
    <mergeCell ref="AE74:AE75"/>
    <mergeCell ref="AE78:AE79"/>
    <mergeCell ref="AE80:AE81"/>
    <mergeCell ref="L72:L73"/>
    <mergeCell ref="M72:N73"/>
    <mergeCell ref="A70:A71"/>
    <mergeCell ref="B70:E71"/>
    <mergeCell ref="G70:I71"/>
    <mergeCell ref="A72:A73"/>
    <mergeCell ref="B72:E73"/>
    <mergeCell ref="G72:I73"/>
    <mergeCell ref="J72:K73"/>
    <mergeCell ref="X101:Y101"/>
    <mergeCell ref="AB101:AC101"/>
    <mergeCell ref="B63:C63"/>
    <mergeCell ref="D63:H63"/>
    <mergeCell ref="B64:C64"/>
    <mergeCell ref="D64:H64"/>
    <mergeCell ref="I64:J64"/>
    <mergeCell ref="Z80:AA81"/>
    <mergeCell ref="AF28:AO28"/>
    <mergeCell ref="I63:J63"/>
    <mergeCell ref="K63:O63"/>
    <mergeCell ref="P63:Q63"/>
    <mergeCell ref="R63:V63"/>
    <mergeCell ref="W63:X63"/>
    <mergeCell ref="Y63:AC63"/>
    <mergeCell ref="B62:AC62"/>
    <mergeCell ref="M31:M32"/>
    <mergeCell ref="M27:M28"/>
    <mergeCell ref="O27:O28"/>
    <mergeCell ref="S78:S79"/>
    <mergeCell ref="AB102:AC106"/>
    <mergeCell ref="AB97:AC97"/>
    <mergeCell ref="F68:R69"/>
    <mergeCell ref="S68:AE69"/>
    <mergeCell ref="K64:O64"/>
    <mergeCell ref="T80:V81"/>
    <mergeCell ref="P64:Q64"/>
    <mergeCell ref="W73:X73"/>
    <mergeCell ref="T78:V79"/>
    <mergeCell ref="W78:X79"/>
    <mergeCell ref="W76:X77"/>
    <mergeCell ref="R74:R75"/>
    <mergeCell ref="S74:S75"/>
    <mergeCell ref="T74:V75"/>
    <mergeCell ref="R64:V64"/>
    <mergeCell ref="W64:X64"/>
    <mergeCell ref="O72:Q73"/>
    <mergeCell ref="B68:E69"/>
    <mergeCell ref="G29:G30"/>
    <mergeCell ref="I29:I30"/>
    <mergeCell ref="R42:R43"/>
    <mergeCell ref="R46:R47"/>
    <mergeCell ref="P29:P30"/>
    <mergeCell ref="W72:X72"/>
    <mergeCell ref="M42:N43"/>
    <mergeCell ref="M44:N45"/>
    <mergeCell ref="J70:K70"/>
    <mergeCell ref="M70:N70"/>
    <mergeCell ref="J71:K71"/>
    <mergeCell ref="G50:I51"/>
    <mergeCell ref="J42:K43"/>
    <mergeCell ref="J44:K45"/>
    <mergeCell ref="M71:N71"/>
    <mergeCell ref="J13:J14"/>
    <mergeCell ref="L13:L14"/>
    <mergeCell ref="M13:M14"/>
    <mergeCell ref="O13:O14"/>
    <mergeCell ref="R13:R14"/>
    <mergeCell ref="L29:L30"/>
    <mergeCell ref="J25:J26"/>
    <mergeCell ref="L25:L26"/>
    <mergeCell ref="R15:R16"/>
    <mergeCell ref="O25:O26"/>
    <mergeCell ref="P13:P14"/>
    <mergeCell ref="O44:Q45"/>
    <mergeCell ref="R44:R45"/>
    <mergeCell ref="O46:Q47"/>
    <mergeCell ref="P17:P18"/>
    <mergeCell ref="R17:R18"/>
    <mergeCell ref="M23:O24"/>
    <mergeCell ref="P25:P26"/>
    <mergeCell ref="R25:R26"/>
    <mergeCell ref="P27:P28"/>
    <mergeCell ref="G17:G18"/>
    <mergeCell ref="I17:I18"/>
    <mergeCell ref="J17:J18"/>
    <mergeCell ref="L17:L18"/>
    <mergeCell ref="T72:V73"/>
    <mergeCell ref="T70:V71"/>
    <mergeCell ref="T40:V41"/>
    <mergeCell ref="M46:N47"/>
    <mergeCell ref="M48:N49"/>
    <mergeCell ref="G42:I43"/>
    <mergeCell ref="R40:R41"/>
    <mergeCell ref="O48:Q49"/>
    <mergeCell ref="A59:AC60"/>
    <mergeCell ref="B67:I67"/>
    <mergeCell ref="A68:A69"/>
    <mergeCell ref="AB72:AD73"/>
    <mergeCell ref="Y64:AC64"/>
    <mergeCell ref="Z70:AA71"/>
    <mergeCell ref="AB70:AD71"/>
    <mergeCell ref="Z72:AA72"/>
    <mergeCell ref="Z73:AA73"/>
    <mergeCell ref="W70:X71"/>
    <mergeCell ref="Y70:Y71"/>
    <mergeCell ref="O19:O20"/>
    <mergeCell ref="Y19:Z20"/>
    <mergeCell ref="M29:O30"/>
    <mergeCell ref="P31:R32"/>
    <mergeCell ref="S29:T30"/>
    <mergeCell ref="R27:R28"/>
    <mergeCell ref="W29:X30"/>
    <mergeCell ref="Y29:Z30"/>
    <mergeCell ref="G11:I12"/>
    <mergeCell ref="J11:L12"/>
    <mergeCell ref="AD19:AE20"/>
    <mergeCell ref="AD11:AE12"/>
    <mergeCell ref="AC13:AC14"/>
    <mergeCell ref="AD13:AE14"/>
    <mergeCell ref="AD15:AE16"/>
    <mergeCell ref="AD17:AE18"/>
    <mergeCell ref="L19:L20"/>
    <mergeCell ref="B102:C106"/>
    <mergeCell ref="O70:Q71"/>
    <mergeCell ref="G19:G20"/>
    <mergeCell ref="I19:I20"/>
    <mergeCell ref="J19:J20"/>
    <mergeCell ref="J31:J32"/>
    <mergeCell ref="L31:L32"/>
    <mergeCell ref="M25:M26"/>
    <mergeCell ref="J27:L28"/>
    <mergeCell ref="O74:Q75"/>
    <mergeCell ref="G13:I14"/>
    <mergeCell ref="C19:C20"/>
    <mergeCell ref="AA17:AB18"/>
    <mergeCell ref="U17:V18"/>
    <mergeCell ref="W17:X18"/>
    <mergeCell ref="Y17:Z18"/>
    <mergeCell ref="U15:V16"/>
    <mergeCell ref="Y15:Z16"/>
    <mergeCell ref="M19:M20"/>
    <mergeCell ref="G15:G16"/>
    <mergeCell ref="J15:L16"/>
    <mergeCell ref="B17:B18"/>
    <mergeCell ref="B19:B20"/>
    <mergeCell ref="S15:T16"/>
    <mergeCell ref="D17:F18"/>
    <mergeCell ref="D19:F20"/>
    <mergeCell ref="S17:T18"/>
    <mergeCell ref="M17:O18"/>
    <mergeCell ref="P19:R20"/>
    <mergeCell ref="C17:C18"/>
    <mergeCell ref="I15:I16"/>
    <mergeCell ref="S11:T12"/>
    <mergeCell ref="U11:V12"/>
    <mergeCell ref="S13:T14"/>
    <mergeCell ref="U13:V14"/>
    <mergeCell ref="M11:O12"/>
    <mergeCell ref="P11:R12"/>
    <mergeCell ref="O15:O16"/>
    <mergeCell ref="P15:P16"/>
    <mergeCell ref="M15:M16"/>
    <mergeCell ref="B11:B12"/>
    <mergeCell ref="C11:F12"/>
    <mergeCell ref="D13:F14"/>
    <mergeCell ref="D15:F16"/>
    <mergeCell ref="B13:B14"/>
    <mergeCell ref="C13:C14"/>
    <mergeCell ref="C15:C16"/>
    <mergeCell ref="B15:B16"/>
    <mergeCell ref="AA29:AB30"/>
    <mergeCell ref="W31:X32"/>
    <mergeCell ref="Y31:Z32"/>
    <mergeCell ref="AA31:AB32"/>
    <mergeCell ref="D27:F28"/>
    <mergeCell ref="D29:F30"/>
    <mergeCell ref="D31:F32"/>
    <mergeCell ref="G27:G28"/>
    <mergeCell ref="U29:V30"/>
    <mergeCell ref="G31:G32"/>
    <mergeCell ref="I31:I32"/>
    <mergeCell ref="S31:T32"/>
    <mergeCell ref="U31:V32"/>
    <mergeCell ref="B25:B26"/>
    <mergeCell ref="B27:B28"/>
    <mergeCell ref="B29:B30"/>
    <mergeCell ref="B31:B32"/>
    <mergeCell ref="J29:J30"/>
    <mergeCell ref="R29:R30"/>
    <mergeCell ref="O31:O32"/>
    <mergeCell ref="T44:V45"/>
    <mergeCell ref="T46:V47"/>
    <mergeCell ref="W46:X47"/>
    <mergeCell ref="AE40:AE41"/>
    <mergeCell ref="AE42:AE43"/>
    <mergeCell ref="AE44:AE45"/>
    <mergeCell ref="Y44:Y45"/>
    <mergeCell ref="Z44:AA45"/>
    <mergeCell ref="AB42:AD43"/>
    <mergeCell ref="AE46:AE47"/>
    <mergeCell ref="AE48:AE49"/>
    <mergeCell ref="AE50:AE51"/>
    <mergeCell ref="S40:S41"/>
    <mergeCell ref="S42:S43"/>
    <mergeCell ref="S44:S45"/>
    <mergeCell ref="S46:S47"/>
    <mergeCell ref="S48:S49"/>
    <mergeCell ref="W40:X41"/>
    <mergeCell ref="AB48:AD49"/>
    <mergeCell ref="T50:V51"/>
    <mergeCell ref="W50:X51"/>
    <mergeCell ref="Y50:Y51"/>
    <mergeCell ref="Z50:AA51"/>
    <mergeCell ref="AB50:AD51"/>
    <mergeCell ref="T48:V49"/>
    <mergeCell ref="Y48:Y49"/>
    <mergeCell ref="AB46:AD47"/>
    <mergeCell ref="AB40:AD41"/>
    <mergeCell ref="T42:V43"/>
    <mergeCell ref="W42:X43"/>
    <mergeCell ref="Y42:Y43"/>
    <mergeCell ref="Z42:AA43"/>
    <mergeCell ref="Y40:Y41"/>
    <mergeCell ref="Z40:AA41"/>
    <mergeCell ref="Y46:Y47"/>
    <mergeCell ref="AB44:AD45"/>
    <mergeCell ref="Z46:AA47"/>
    <mergeCell ref="W44:X45"/>
    <mergeCell ref="M50:N51"/>
    <mergeCell ref="L44:L45"/>
    <mergeCell ref="L46:L47"/>
    <mergeCell ref="L48:L49"/>
    <mergeCell ref="W48:X49"/>
    <mergeCell ref="Z48:AA49"/>
    <mergeCell ref="S50:S51"/>
    <mergeCell ref="R48:R49"/>
    <mergeCell ref="J46:K47"/>
    <mergeCell ref="J48:K49"/>
    <mergeCell ref="J50:K51"/>
    <mergeCell ref="G44:I45"/>
    <mergeCell ref="G48:I49"/>
    <mergeCell ref="R50:R51"/>
    <mergeCell ref="G46:I47"/>
    <mergeCell ref="L50:L51"/>
    <mergeCell ref="O50:Q51"/>
    <mergeCell ref="B50:E51"/>
    <mergeCell ref="A46:A47"/>
    <mergeCell ref="A48:A49"/>
    <mergeCell ref="F46:F47"/>
    <mergeCell ref="F48:F49"/>
    <mergeCell ref="F50:F51"/>
    <mergeCell ref="A38:A39"/>
    <mergeCell ref="A40:A41"/>
    <mergeCell ref="A42:A43"/>
    <mergeCell ref="A44:A45"/>
    <mergeCell ref="A50:A51"/>
    <mergeCell ref="B40:E41"/>
    <mergeCell ref="B42:E43"/>
    <mergeCell ref="B44:E45"/>
    <mergeCell ref="B46:E47"/>
    <mergeCell ref="B48:E49"/>
    <mergeCell ref="B1:AC2"/>
    <mergeCell ref="Y11:Z12"/>
    <mergeCell ref="B38:E39"/>
    <mergeCell ref="F38:R39"/>
    <mergeCell ref="S38:AE39"/>
    <mergeCell ref="W13:X14"/>
    <mergeCell ref="Y13:Z14"/>
    <mergeCell ref="AA13:AB14"/>
    <mergeCell ref="P23:R24"/>
    <mergeCell ref="C31:C32"/>
    <mergeCell ref="F44:F45"/>
    <mergeCell ref="J40:K41"/>
    <mergeCell ref="L8:N8"/>
    <mergeCell ref="B37:G37"/>
    <mergeCell ref="G40:I41"/>
    <mergeCell ref="L42:L43"/>
    <mergeCell ref="C25:C26"/>
    <mergeCell ref="C27:C28"/>
    <mergeCell ref="C29:C30"/>
    <mergeCell ref="B23:B24"/>
    <mergeCell ref="U19:V20"/>
    <mergeCell ref="S25:T26"/>
    <mergeCell ref="U25:V26"/>
    <mergeCell ref="F42:F43"/>
    <mergeCell ref="O42:Q43"/>
    <mergeCell ref="C23:F24"/>
    <mergeCell ref="G23:I24"/>
    <mergeCell ref="J23:L24"/>
    <mergeCell ref="I27:I28"/>
    <mergeCell ref="G25:I26"/>
    <mergeCell ref="S6:W6"/>
    <mergeCell ref="B4:AA4"/>
    <mergeCell ref="F40:F41"/>
    <mergeCell ref="W11:X12"/>
    <mergeCell ref="L40:L41"/>
    <mergeCell ref="M40:N41"/>
    <mergeCell ref="O40:Q41"/>
    <mergeCell ref="W23:X24"/>
    <mergeCell ref="S23:T24"/>
    <mergeCell ref="U23:V24"/>
    <mergeCell ref="M7:Q7"/>
    <mergeCell ref="W27:X28"/>
    <mergeCell ref="C10:K10"/>
    <mergeCell ref="D25:F26"/>
    <mergeCell ref="S19:T20"/>
    <mergeCell ref="W25:X26"/>
    <mergeCell ref="P8:R8"/>
    <mergeCell ref="T8:V8"/>
    <mergeCell ref="S27:T28"/>
    <mergeCell ref="U27:V28"/>
    <mergeCell ref="Y27:Z28"/>
    <mergeCell ref="AA27:AB28"/>
    <mergeCell ref="AA15:AB16"/>
    <mergeCell ref="W19:X20"/>
    <mergeCell ref="Y23:Z24"/>
    <mergeCell ref="AA23:AB24"/>
    <mergeCell ref="Y25:Z26"/>
    <mergeCell ref="AA25:AB26"/>
    <mergeCell ref="W15:X16"/>
    <mergeCell ref="AA19:AB20"/>
    <mergeCell ref="AA11:AB12"/>
    <mergeCell ref="S7:W7"/>
    <mergeCell ref="B5:AC5"/>
    <mergeCell ref="Y6:AC6"/>
    <mergeCell ref="Y7:AC7"/>
    <mergeCell ref="B6:E6"/>
    <mergeCell ref="B7:E7"/>
    <mergeCell ref="G6:K6"/>
    <mergeCell ref="G7:K7"/>
    <mergeCell ref="M6:Q6"/>
    <mergeCell ref="M74:N74"/>
    <mergeCell ref="J75:K75"/>
    <mergeCell ref="M75:N75"/>
    <mergeCell ref="G111:H111"/>
    <mergeCell ref="G109:H109"/>
    <mergeCell ref="G110:H110"/>
    <mergeCell ref="L76:L77"/>
    <mergeCell ref="J74:K74"/>
    <mergeCell ref="J76:K77"/>
    <mergeCell ref="M76:N77"/>
  </mergeCells>
  <printOptions/>
  <pageMargins left="0.67" right="0.21" top="0.78" bottom="0.6" header="0.512" footer="0.55"/>
  <pageSetup horizontalDpi="600" verticalDpi="600" orientation="portrait" paperSize="9" scale="72" r:id="rId1"/>
  <colBreaks count="2" manualBreakCount="2">
    <brk id="31" max="120" man="1"/>
    <brk id="3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119"/>
  <sheetViews>
    <sheetView showGridLines="0" view="pageBreakPreview" zoomScale="80" zoomScaleNormal="75" zoomScaleSheetLayoutView="80" zoomScalePageLayoutView="0" workbookViewId="0" topLeftCell="A79">
      <selection activeCell="Q103" sqref="Q103:R107"/>
    </sheetView>
  </sheetViews>
  <sheetFormatPr defaultColWidth="9.00390625" defaultRowHeight="13.5"/>
  <cols>
    <col min="1" max="1" width="3.625" style="0" customWidth="1"/>
    <col min="2" max="2" width="3.875" style="0" customWidth="1"/>
    <col min="3" max="29" width="4.125" style="0" customWidth="1"/>
    <col min="30" max="30" width="4.375" style="0" customWidth="1"/>
    <col min="31" max="31" width="4.875" style="0" customWidth="1"/>
    <col min="32" max="32" width="2.00390625" style="0" customWidth="1"/>
    <col min="33" max="70" width="3.125" style="0" customWidth="1"/>
  </cols>
  <sheetData>
    <row r="1" spans="2:33" ht="29.25" customHeight="1">
      <c r="B1" s="438" t="s">
        <v>225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31"/>
      <c r="AE1" s="31"/>
      <c r="AF1" s="31"/>
      <c r="AG1" s="31"/>
    </row>
    <row r="2" spans="2:29" ht="29.25" customHeight="1"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</row>
    <row r="3" spans="2:29" ht="19.5" customHeight="1"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</row>
    <row r="4" spans="2:27" ht="30" customHeight="1" thickBot="1">
      <c r="B4" s="408" t="s">
        <v>195</v>
      </c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</row>
    <row r="5" spans="2:29" ht="30" customHeight="1" thickBot="1">
      <c r="B5" s="362" t="s">
        <v>74</v>
      </c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4"/>
    </row>
    <row r="6" spans="2:29" ht="30" customHeight="1" thickBot="1">
      <c r="B6" s="369" t="s">
        <v>12</v>
      </c>
      <c r="C6" s="370"/>
      <c r="D6" s="370"/>
      <c r="E6" s="371"/>
      <c r="F6" s="106">
        <v>9</v>
      </c>
      <c r="G6" s="365" t="str">
        <f>+'全体'!E7</f>
        <v>笠東ＦＣ</v>
      </c>
      <c r="H6" s="366"/>
      <c r="I6" s="366"/>
      <c r="J6" s="366"/>
      <c r="K6" s="375"/>
      <c r="L6" s="107">
        <v>10</v>
      </c>
      <c r="M6" s="365" t="str">
        <f>+'全体'!N7</f>
        <v>桐生北少年ＳＣ</v>
      </c>
      <c r="N6" s="366"/>
      <c r="O6" s="366"/>
      <c r="P6" s="366"/>
      <c r="Q6" s="375"/>
      <c r="R6" s="107">
        <v>11</v>
      </c>
      <c r="S6" s="365" t="str">
        <f>+'全体'!W7</f>
        <v>大泉ＦＣ　Ｕ－１２</v>
      </c>
      <c r="T6" s="366"/>
      <c r="U6" s="366"/>
      <c r="V6" s="366"/>
      <c r="W6" s="375"/>
      <c r="X6" s="107">
        <v>12</v>
      </c>
      <c r="Y6" s="365" t="str">
        <f>+'全体'!AF7</f>
        <v>足利トレヴィータＦＣ</v>
      </c>
      <c r="Z6" s="366"/>
      <c r="AA6" s="366"/>
      <c r="AB6" s="366"/>
      <c r="AC6" s="367"/>
    </row>
    <row r="7" spans="2:29" ht="30" customHeight="1" thickBot="1">
      <c r="B7" s="372" t="s">
        <v>174</v>
      </c>
      <c r="C7" s="373"/>
      <c r="D7" s="373"/>
      <c r="E7" s="374"/>
      <c r="F7" s="108">
        <v>13</v>
      </c>
      <c r="G7" s="359" t="str">
        <f>+'全体'!AO7</f>
        <v>ＦＣ笠懸’８４</v>
      </c>
      <c r="H7" s="360"/>
      <c r="I7" s="360"/>
      <c r="J7" s="360"/>
      <c r="K7" s="361"/>
      <c r="L7" s="109">
        <v>14</v>
      </c>
      <c r="M7" s="359" t="str">
        <f>+'全体'!AX7</f>
        <v>梅田少年ＳＣ</v>
      </c>
      <c r="N7" s="360"/>
      <c r="O7" s="360"/>
      <c r="P7" s="360"/>
      <c r="Q7" s="361"/>
      <c r="R7" s="109">
        <v>15</v>
      </c>
      <c r="S7" s="359" t="str">
        <f>+'全体'!BG7</f>
        <v>休泊ＦＣ</v>
      </c>
      <c r="T7" s="360"/>
      <c r="U7" s="360"/>
      <c r="V7" s="360"/>
      <c r="W7" s="361"/>
      <c r="X7" s="109">
        <v>16</v>
      </c>
      <c r="Y7" s="610" t="str">
        <f>+'全体'!BP7</f>
        <v>三俣サッカー　　　　　　スポーツ少年団</v>
      </c>
      <c r="Z7" s="533"/>
      <c r="AA7" s="533"/>
      <c r="AB7" s="533"/>
      <c r="AC7" s="534"/>
    </row>
    <row r="8" spans="11:22" ht="18" customHeight="1">
      <c r="K8" s="30"/>
      <c r="L8" s="253"/>
      <c r="M8" s="253"/>
      <c r="N8" s="253"/>
      <c r="O8" s="30"/>
      <c r="P8" s="253"/>
      <c r="Q8" s="253"/>
      <c r="R8" s="253"/>
      <c r="S8" s="44"/>
      <c r="T8" s="253"/>
      <c r="U8" s="253"/>
      <c r="V8" s="253"/>
    </row>
    <row r="9" spans="12:22" ht="18" customHeight="1">
      <c r="L9" s="30"/>
      <c r="M9" s="43"/>
      <c r="N9" s="43"/>
      <c r="O9" s="30"/>
      <c r="P9" s="30"/>
      <c r="Q9" s="30"/>
      <c r="R9" s="30"/>
      <c r="S9" s="44"/>
      <c r="T9" s="44"/>
      <c r="U9" s="45"/>
      <c r="V9" s="45"/>
    </row>
    <row r="10" spans="3:11" ht="18" customHeight="1" thickBot="1">
      <c r="C10" s="399"/>
      <c r="D10" s="399"/>
      <c r="E10" s="399"/>
      <c r="F10" s="399"/>
      <c r="G10" s="399"/>
      <c r="H10" s="399"/>
      <c r="I10" s="399"/>
      <c r="J10" s="399"/>
      <c r="K10" s="399"/>
    </row>
    <row r="11" spans="2:33" ht="18" customHeight="1">
      <c r="B11" s="436" t="s">
        <v>78</v>
      </c>
      <c r="C11" s="421" t="s">
        <v>12</v>
      </c>
      <c r="D11" s="422"/>
      <c r="E11" s="422"/>
      <c r="F11" s="423"/>
      <c r="G11" s="400" t="str">
        <f>+D13</f>
        <v>笠東ＦＣ</v>
      </c>
      <c r="H11" s="401"/>
      <c r="I11" s="402"/>
      <c r="J11" s="400" t="str">
        <f>+D15</f>
        <v>桐生北少年ＳＣ</v>
      </c>
      <c r="K11" s="401"/>
      <c r="L11" s="402"/>
      <c r="M11" s="400" t="str">
        <f>+D17</f>
        <v>大泉ＦＣ　Ｕ－１２</v>
      </c>
      <c r="N11" s="401"/>
      <c r="O11" s="402"/>
      <c r="P11" s="400" t="str">
        <f>+D19</f>
        <v>足利トレヴィータＦＣ</v>
      </c>
      <c r="Q11" s="401"/>
      <c r="R11" s="459"/>
      <c r="S11" s="419" t="s">
        <v>0</v>
      </c>
      <c r="T11" s="411"/>
      <c r="U11" s="390" t="s">
        <v>1</v>
      </c>
      <c r="V11" s="411"/>
      <c r="W11" s="390" t="s">
        <v>6</v>
      </c>
      <c r="X11" s="411"/>
      <c r="Y11" s="390" t="s">
        <v>7</v>
      </c>
      <c r="Z11" s="391"/>
      <c r="AA11" s="355" t="s">
        <v>2</v>
      </c>
      <c r="AB11" s="356"/>
      <c r="AC11" s="135"/>
      <c r="AD11" s="514" t="s">
        <v>32</v>
      </c>
      <c r="AE11" s="514"/>
      <c r="AF11" s="10"/>
      <c r="AG11" s="10"/>
    </row>
    <row r="12" spans="2:33" ht="18" customHeight="1">
      <c r="B12" s="437"/>
      <c r="C12" s="424"/>
      <c r="D12" s="425"/>
      <c r="E12" s="425"/>
      <c r="F12" s="426"/>
      <c r="G12" s="403"/>
      <c r="H12" s="404"/>
      <c r="I12" s="405"/>
      <c r="J12" s="403"/>
      <c r="K12" s="404"/>
      <c r="L12" s="405"/>
      <c r="M12" s="403"/>
      <c r="N12" s="404"/>
      <c r="O12" s="405"/>
      <c r="P12" s="403"/>
      <c r="Q12" s="404"/>
      <c r="R12" s="460"/>
      <c r="S12" s="420"/>
      <c r="T12" s="412"/>
      <c r="U12" s="392"/>
      <c r="V12" s="412"/>
      <c r="W12" s="392"/>
      <c r="X12" s="412"/>
      <c r="Y12" s="392"/>
      <c r="Z12" s="358"/>
      <c r="AA12" s="357"/>
      <c r="AB12" s="358"/>
      <c r="AC12" s="135"/>
      <c r="AD12" s="514"/>
      <c r="AE12" s="514"/>
      <c r="AF12" s="40"/>
      <c r="AG12" s="40"/>
    </row>
    <row r="13" spans="2:33" ht="18" customHeight="1" thickBot="1">
      <c r="B13" s="477">
        <v>1</v>
      </c>
      <c r="C13" s="434" t="s">
        <v>51</v>
      </c>
      <c r="D13" s="481" t="str">
        <f>+G6</f>
        <v>笠東ＦＣ</v>
      </c>
      <c r="E13" s="482"/>
      <c r="F13" s="483"/>
      <c r="G13" s="427"/>
      <c r="H13" s="428"/>
      <c r="I13" s="429"/>
      <c r="J13" s="421">
        <f>+J40</f>
        <v>3</v>
      </c>
      <c r="K13" s="138" t="s">
        <v>268</v>
      </c>
      <c r="L13" s="423">
        <f>+M40</f>
        <v>1</v>
      </c>
      <c r="M13" s="421">
        <f>+J44</f>
        <v>0</v>
      </c>
      <c r="N13" s="138" t="s">
        <v>269</v>
      </c>
      <c r="O13" s="423">
        <f>+M44</f>
        <v>1</v>
      </c>
      <c r="P13" s="421">
        <f>+J48</f>
        <v>1</v>
      </c>
      <c r="Q13" s="138" t="s">
        <v>268</v>
      </c>
      <c r="R13" s="423">
        <f>+M48</f>
        <v>0</v>
      </c>
      <c r="S13" s="406">
        <v>6</v>
      </c>
      <c r="T13" s="388"/>
      <c r="U13" s="376">
        <f>+J13+M13+P13</f>
        <v>4</v>
      </c>
      <c r="V13" s="388"/>
      <c r="W13" s="376">
        <f>+L13+O13+R13</f>
        <v>2</v>
      </c>
      <c r="X13" s="388"/>
      <c r="Y13" s="376">
        <f>+U13-W13</f>
        <v>2</v>
      </c>
      <c r="Z13" s="377"/>
      <c r="AA13" s="380">
        <v>2</v>
      </c>
      <c r="AB13" s="381"/>
      <c r="AC13" s="515" t="s">
        <v>32</v>
      </c>
      <c r="AD13" s="513"/>
      <c r="AE13" s="513"/>
      <c r="AF13" s="40"/>
      <c r="AG13" s="40"/>
    </row>
    <row r="14" spans="2:33" ht="18" customHeight="1">
      <c r="B14" s="478"/>
      <c r="C14" s="435"/>
      <c r="D14" s="484"/>
      <c r="E14" s="485"/>
      <c r="F14" s="486"/>
      <c r="G14" s="430"/>
      <c r="H14" s="431"/>
      <c r="I14" s="432"/>
      <c r="J14" s="424"/>
      <c r="K14" s="144"/>
      <c r="L14" s="426"/>
      <c r="M14" s="424"/>
      <c r="N14" s="144"/>
      <c r="O14" s="426"/>
      <c r="P14" s="424"/>
      <c r="Q14" s="144"/>
      <c r="R14" s="426"/>
      <c r="S14" s="407"/>
      <c r="T14" s="389"/>
      <c r="U14" s="378"/>
      <c r="V14" s="389"/>
      <c r="W14" s="378"/>
      <c r="X14" s="389"/>
      <c r="Y14" s="378"/>
      <c r="Z14" s="379"/>
      <c r="AA14" s="382"/>
      <c r="AB14" s="383"/>
      <c r="AC14" s="515"/>
      <c r="AD14" s="513"/>
      <c r="AE14" s="513"/>
      <c r="AF14" s="40"/>
      <c r="AG14" s="40"/>
    </row>
    <row r="15" spans="2:33" ht="18" customHeight="1" thickBot="1">
      <c r="B15" s="477">
        <v>2</v>
      </c>
      <c r="C15" s="434" t="s">
        <v>52</v>
      </c>
      <c r="D15" s="400" t="str">
        <f>+M6</f>
        <v>桐生北少年ＳＣ</v>
      </c>
      <c r="E15" s="401"/>
      <c r="F15" s="402"/>
      <c r="G15" s="421">
        <f>+L13</f>
        <v>1</v>
      </c>
      <c r="H15" s="138" t="s">
        <v>269</v>
      </c>
      <c r="I15" s="423">
        <f>+J13</f>
        <v>3</v>
      </c>
      <c r="J15" s="427"/>
      <c r="K15" s="428"/>
      <c r="L15" s="429"/>
      <c r="M15" s="421">
        <f>+W48</f>
        <v>0</v>
      </c>
      <c r="N15" s="138" t="s">
        <v>269</v>
      </c>
      <c r="O15" s="423">
        <f>+Z48</f>
        <v>2</v>
      </c>
      <c r="P15" s="421">
        <f>+W44</f>
        <v>0</v>
      </c>
      <c r="Q15" s="138" t="s">
        <v>269</v>
      </c>
      <c r="R15" s="423">
        <f>+Z44</f>
        <v>2</v>
      </c>
      <c r="S15" s="406">
        <v>0</v>
      </c>
      <c r="T15" s="388"/>
      <c r="U15" s="376">
        <f>+G15+M15+P15</f>
        <v>1</v>
      </c>
      <c r="V15" s="388"/>
      <c r="W15" s="376">
        <f>+I15+O15+R15</f>
        <v>7</v>
      </c>
      <c r="X15" s="388"/>
      <c r="Y15" s="376">
        <f>+U15-W15</f>
        <v>-6</v>
      </c>
      <c r="Z15" s="377"/>
      <c r="AA15" s="393">
        <v>4</v>
      </c>
      <c r="AB15" s="394"/>
      <c r="AC15" s="42"/>
      <c r="AD15" s="513"/>
      <c r="AE15" s="513"/>
      <c r="AF15" s="40"/>
      <c r="AG15" s="40"/>
    </row>
    <row r="16" spans="2:33" ht="18" customHeight="1">
      <c r="B16" s="478"/>
      <c r="C16" s="435"/>
      <c r="D16" s="403"/>
      <c r="E16" s="404"/>
      <c r="F16" s="405"/>
      <c r="G16" s="424"/>
      <c r="H16" s="144"/>
      <c r="I16" s="426"/>
      <c r="J16" s="430"/>
      <c r="K16" s="431"/>
      <c r="L16" s="432"/>
      <c r="M16" s="424"/>
      <c r="N16" s="144"/>
      <c r="O16" s="426"/>
      <c r="P16" s="424"/>
      <c r="Q16" s="144"/>
      <c r="R16" s="426"/>
      <c r="S16" s="407"/>
      <c r="T16" s="389"/>
      <c r="U16" s="378"/>
      <c r="V16" s="389"/>
      <c r="W16" s="378"/>
      <c r="X16" s="389"/>
      <c r="Y16" s="378"/>
      <c r="Z16" s="379"/>
      <c r="AA16" s="395"/>
      <c r="AB16" s="396"/>
      <c r="AC16" s="3"/>
      <c r="AD16" s="513"/>
      <c r="AE16" s="513"/>
      <c r="AF16" s="3"/>
      <c r="AG16" s="3"/>
    </row>
    <row r="17" spans="2:33" ht="18" customHeight="1" thickBot="1">
      <c r="B17" s="477">
        <v>3</v>
      </c>
      <c r="C17" s="434" t="s">
        <v>130</v>
      </c>
      <c r="D17" s="487" t="str">
        <f>+S6</f>
        <v>大泉ＦＣ　Ｕ－１２</v>
      </c>
      <c r="E17" s="488"/>
      <c r="F17" s="489"/>
      <c r="G17" s="421">
        <f>+O13</f>
        <v>1</v>
      </c>
      <c r="H17" s="138" t="s">
        <v>268</v>
      </c>
      <c r="I17" s="423">
        <f>+M13</f>
        <v>0</v>
      </c>
      <c r="J17" s="421">
        <f>+O15</f>
        <v>2</v>
      </c>
      <c r="K17" s="138" t="s">
        <v>268</v>
      </c>
      <c r="L17" s="423">
        <f>+M15</f>
        <v>0</v>
      </c>
      <c r="M17" s="427"/>
      <c r="N17" s="428"/>
      <c r="O17" s="429"/>
      <c r="P17" s="421">
        <f>+W40</f>
        <v>1</v>
      </c>
      <c r="Q17" s="138" t="s">
        <v>268</v>
      </c>
      <c r="R17" s="423">
        <f>+Z40</f>
        <v>0</v>
      </c>
      <c r="S17" s="406">
        <v>9</v>
      </c>
      <c r="T17" s="388"/>
      <c r="U17" s="376">
        <f>+G17+J17+P17</f>
        <v>4</v>
      </c>
      <c r="V17" s="388"/>
      <c r="W17" s="376">
        <f>+I17+L17+R17</f>
        <v>0</v>
      </c>
      <c r="X17" s="388"/>
      <c r="Y17" s="376">
        <f>+U17-W17</f>
        <v>4</v>
      </c>
      <c r="Z17" s="377"/>
      <c r="AA17" s="455">
        <v>1</v>
      </c>
      <c r="AB17" s="456"/>
      <c r="AC17" s="41"/>
      <c r="AD17" s="253"/>
      <c r="AE17" s="253"/>
      <c r="AF17" s="10"/>
      <c r="AG17" s="10"/>
    </row>
    <row r="18" spans="2:33" ht="18" customHeight="1">
      <c r="B18" s="478"/>
      <c r="C18" s="435"/>
      <c r="D18" s="490"/>
      <c r="E18" s="491"/>
      <c r="F18" s="492"/>
      <c r="G18" s="424"/>
      <c r="H18" s="144"/>
      <c r="I18" s="426"/>
      <c r="J18" s="424"/>
      <c r="K18" s="144"/>
      <c r="L18" s="426"/>
      <c r="M18" s="430"/>
      <c r="N18" s="431"/>
      <c r="O18" s="432"/>
      <c r="P18" s="424"/>
      <c r="Q18" s="144"/>
      <c r="R18" s="426"/>
      <c r="S18" s="407"/>
      <c r="T18" s="389"/>
      <c r="U18" s="378"/>
      <c r="V18" s="389"/>
      <c r="W18" s="378"/>
      <c r="X18" s="389"/>
      <c r="Y18" s="378"/>
      <c r="Z18" s="379"/>
      <c r="AA18" s="457"/>
      <c r="AB18" s="458"/>
      <c r="AC18" s="42"/>
      <c r="AD18" s="253"/>
      <c r="AE18" s="253"/>
      <c r="AF18" s="40"/>
      <c r="AG18" s="40"/>
    </row>
    <row r="19" spans="2:33" ht="18" customHeight="1" thickBot="1">
      <c r="B19" s="477">
        <v>4</v>
      </c>
      <c r="C19" s="434" t="s">
        <v>162</v>
      </c>
      <c r="D19" s="493" t="str">
        <f>+Y6</f>
        <v>足利トレヴィータＦＣ</v>
      </c>
      <c r="E19" s="494"/>
      <c r="F19" s="495"/>
      <c r="G19" s="421">
        <f>+R13</f>
        <v>0</v>
      </c>
      <c r="H19" s="138" t="s">
        <v>269</v>
      </c>
      <c r="I19" s="423">
        <f>+P13</f>
        <v>1</v>
      </c>
      <c r="J19" s="421">
        <f>+R15</f>
        <v>2</v>
      </c>
      <c r="K19" s="138" t="s">
        <v>268</v>
      </c>
      <c r="L19" s="423">
        <f>+P15</f>
        <v>0</v>
      </c>
      <c r="M19" s="421">
        <f>+R17</f>
        <v>0</v>
      </c>
      <c r="N19" s="138" t="s">
        <v>269</v>
      </c>
      <c r="O19" s="423">
        <f>+P17</f>
        <v>1</v>
      </c>
      <c r="P19" s="428"/>
      <c r="Q19" s="428"/>
      <c r="R19" s="499"/>
      <c r="S19" s="406">
        <v>3</v>
      </c>
      <c r="T19" s="388"/>
      <c r="U19" s="376">
        <f>+G19+J19+M19</f>
        <v>2</v>
      </c>
      <c r="V19" s="388"/>
      <c r="W19" s="376">
        <f>+I19+L19+O19</f>
        <v>2</v>
      </c>
      <c r="X19" s="388"/>
      <c r="Y19" s="376">
        <f>+U19-W19</f>
        <v>0</v>
      </c>
      <c r="Z19" s="377"/>
      <c r="AA19" s="384">
        <v>3</v>
      </c>
      <c r="AB19" s="385"/>
      <c r="AC19" s="42"/>
      <c r="AD19" s="513"/>
      <c r="AE19" s="513"/>
      <c r="AF19" s="40"/>
      <c r="AG19" s="40"/>
    </row>
    <row r="20" spans="1:33" ht="18" customHeight="1" thickBot="1">
      <c r="A20" s="4"/>
      <c r="B20" s="478"/>
      <c r="C20" s="435"/>
      <c r="D20" s="496"/>
      <c r="E20" s="497"/>
      <c r="F20" s="498"/>
      <c r="G20" s="424"/>
      <c r="H20" s="144"/>
      <c r="I20" s="426"/>
      <c r="J20" s="424"/>
      <c r="K20" s="144"/>
      <c r="L20" s="426"/>
      <c r="M20" s="424"/>
      <c r="N20" s="144"/>
      <c r="O20" s="426"/>
      <c r="P20" s="431"/>
      <c r="Q20" s="431"/>
      <c r="R20" s="500"/>
      <c r="S20" s="407"/>
      <c r="T20" s="389"/>
      <c r="U20" s="378"/>
      <c r="V20" s="389"/>
      <c r="W20" s="378"/>
      <c r="X20" s="389"/>
      <c r="Y20" s="378"/>
      <c r="Z20" s="379"/>
      <c r="AA20" s="479"/>
      <c r="AB20" s="480"/>
      <c r="AC20" s="42"/>
      <c r="AD20" s="513"/>
      <c r="AE20" s="513"/>
      <c r="AF20" s="40"/>
      <c r="AG20" s="40"/>
    </row>
    <row r="21" spans="1:33" ht="18" customHeight="1">
      <c r="A21" s="1"/>
      <c r="AC21" s="40"/>
      <c r="AD21" s="40"/>
      <c r="AE21" s="40"/>
      <c r="AF21" s="40"/>
      <c r="AG21" s="40"/>
    </row>
    <row r="22" spans="1:33" ht="18" customHeight="1" thickBot="1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2:33" ht="18" customHeight="1">
      <c r="B23" s="436" t="s">
        <v>78</v>
      </c>
      <c r="C23" s="421" t="s">
        <v>174</v>
      </c>
      <c r="D23" s="422"/>
      <c r="E23" s="422"/>
      <c r="F23" s="423"/>
      <c r="G23" s="400" t="str">
        <f>+D25</f>
        <v>ＦＣ笠懸’８４</v>
      </c>
      <c r="H23" s="401"/>
      <c r="I23" s="402"/>
      <c r="J23" s="400" t="str">
        <f>+D27</f>
        <v>梅田少年ＳＣ</v>
      </c>
      <c r="K23" s="401"/>
      <c r="L23" s="402"/>
      <c r="M23" s="400" t="str">
        <f>+D29</f>
        <v>休泊ＦＣ</v>
      </c>
      <c r="N23" s="401"/>
      <c r="O23" s="402"/>
      <c r="P23" s="604" t="str">
        <f>+D31</f>
        <v>三俣サッカー　　　　　　スポーツ少年団</v>
      </c>
      <c r="Q23" s="605"/>
      <c r="R23" s="606"/>
      <c r="S23" s="419" t="s">
        <v>0</v>
      </c>
      <c r="T23" s="411"/>
      <c r="U23" s="390" t="s">
        <v>1</v>
      </c>
      <c r="V23" s="411"/>
      <c r="W23" s="390" t="s">
        <v>6</v>
      </c>
      <c r="X23" s="411"/>
      <c r="Y23" s="390" t="s">
        <v>7</v>
      </c>
      <c r="Z23" s="391"/>
      <c r="AA23" s="355" t="s">
        <v>2</v>
      </c>
      <c r="AB23" s="356"/>
      <c r="AC23" s="10"/>
      <c r="AD23" s="10"/>
      <c r="AE23" s="10"/>
      <c r="AF23" s="10"/>
      <c r="AG23" s="10"/>
    </row>
    <row r="24" spans="2:33" ht="18" customHeight="1">
      <c r="B24" s="437"/>
      <c r="C24" s="424"/>
      <c r="D24" s="425"/>
      <c r="E24" s="425"/>
      <c r="F24" s="426"/>
      <c r="G24" s="403"/>
      <c r="H24" s="404"/>
      <c r="I24" s="405"/>
      <c r="J24" s="403"/>
      <c r="K24" s="404"/>
      <c r="L24" s="405"/>
      <c r="M24" s="403"/>
      <c r="N24" s="404"/>
      <c r="O24" s="405"/>
      <c r="P24" s="607"/>
      <c r="Q24" s="608"/>
      <c r="R24" s="609"/>
      <c r="S24" s="420"/>
      <c r="T24" s="412"/>
      <c r="U24" s="392"/>
      <c r="V24" s="412"/>
      <c r="W24" s="392"/>
      <c r="X24" s="412"/>
      <c r="Y24" s="392"/>
      <c r="Z24" s="358"/>
      <c r="AA24" s="357"/>
      <c r="AB24" s="358"/>
      <c r="AC24" s="40"/>
      <c r="AD24" s="40"/>
      <c r="AE24" s="40"/>
      <c r="AF24" s="40"/>
      <c r="AG24" s="40"/>
    </row>
    <row r="25" spans="2:33" ht="18" customHeight="1" thickBot="1">
      <c r="B25" s="477">
        <v>5</v>
      </c>
      <c r="C25" s="434" t="s">
        <v>53</v>
      </c>
      <c r="D25" s="487" t="str">
        <f>+G7</f>
        <v>ＦＣ笠懸’８４</v>
      </c>
      <c r="E25" s="488"/>
      <c r="F25" s="489"/>
      <c r="G25" s="427"/>
      <c r="H25" s="428"/>
      <c r="I25" s="429"/>
      <c r="J25" s="421">
        <f>+J42</f>
        <v>6</v>
      </c>
      <c r="K25" s="138" t="s">
        <v>268</v>
      </c>
      <c r="L25" s="423">
        <f>+M42</f>
        <v>0</v>
      </c>
      <c r="M25" s="421">
        <f>+J46</f>
        <v>5</v>
      </c>
      <c r="N25" s="138" t="s">
        <v>268</v>
      </c>
      <c r="O25" s="423">
        <f>+M46</f>
        <v>0</v>
      </c>
      <c r="P25" s="421">
        <f>+J50</f>
        <v>1</v>
      </c>
      <c r="Q25" s="138" t="s">
        <v>268</v>
      </c>
      <c r="R25" s="423">
        <f>+M50</f>
        <v>0</v>
      </c>
      <c r="S25" s="406">
        <v>9</v>
      </c>
      <c r="T25" s="388"/>
      <c r="U25" s="376">
        <f>+J25+M25+P25</f>
        <v>12</v>
      </c>
      <c r="V25" s="388"/>
      <c r="W25" s="376">
        <f>+L25+O25+R25</f>
        <v>0</v>
      </c>
      <c r="X25" s="388"/>
      <c r="Y25" s="376">
        <f>+U25-W25</f>
        <v>12</v>
      </c>
      <c r="Z25" s="377"/>
      <c r="AA25" s="455">
        <v>1</v>
      </c>
      <c r="AB25" s="456"/>
      <c r="AC25" s="40"/>
      <c r="AD25" s="40"/>
      <c r="AE25" s="40"/>
      <c r="AF25" s="40"/>
      <c r="AG25" s="40"/>
    </row>
    <row r="26" spans="1:33" ht="18" customHeight="1">
      <c r="A26" s="79"/>
      <c r="B26" s="478"/>
      <c r="C26" s="435"/>
      <c r="D26" s="490"/>
      <c r="E26" s="491"/>
      <c r="F26" s="492"/>
      <c r="G26" s="430"/>
      <c r="H26" s="431"/>
      <c r="I26" s="432"/>
      <c r="J26" s="424"/>
      <c r="K26" s="144"/>
      <c r="L26" s="426"/>
      <c r="M26" s="424"/>
      <c r="N26" s="144"/>
      <c r="O26" s="426"/>
      <c r="P26" s="424"/>
      <c r="Q26" s="144"/>
      <c r="R26" s="426"/>
      <c r="S26" s="407"/>
      <c r="T26" s="389"/>
      <c r="U26" s="378"/>
      <c r="V26" s="389"/>
      <c r="W26" s="378"/>
      <c r="X26" s="389"/>
      <c r="Y26" s="378"/>
      <c r="Z26" s="379"/>
      <c r="AA26" s="457"/>
      <c r="AB26" s="458"/>
      <c r="AC26" s="79"/>
      <c r="AD26" s="79"/>
      <c r="AE26" s="79"/>
      <c r="AF26" s="40"/>
      <c r="AG26" s="40"/>
    </row>
    <row r="27" spans="1:33" ht="18" customHeight="1" thickBot="1">
      <c r="A27" s="110"/>
      <c r="B27" s="477">
        <v>6</v>
      </c>
      <c r="C27" s="434" t="s">
        <v>54</v>
      </c>
      <c r="D27" s="400" t="str">
        <f>+M7</f>
        <v>梅田少年ＳＣ</v>
      </c>
      <c r="E27" s="401"/>
      <c r="F27" s="402"/>
      <c r="G27" s="421">
        <f>+L25</f>
        <v>0</v>
      </c>
      <c r="H27" s="138" t="s">
        <v>269</v>
      </c>
      <c r="I27" s="423">
        <f>+J25</f>
        <v>6</v>
      </c>
      <c r="J27" s="427"/>
      <c r="K27" s="428"/>
      <c r="L27" s="429"/>
      <c r="M27" s="421">
        <f>+W50</f>
        <v>0</v>
      </c>
      <c r="N27" s="138" t="s">
        <v>269</v>
      </c>
      <c r="O27" s="423">
        <f>+Z50</f>
        <v>4</v>
      </c>
      <c r="P27" s="421">
        <f>+W46</f>
        <v>1</v>
      </c>
      <c r="Q27" s="138" t="s">
        <v>269</v>
      </c>
      <c r="R27" s="423">
        <f>+Z46</f>
        <v>3</v>
      </c>
      <c r="S27" s="406">
        <v>0</v>
      </c>
      <c r="T27" s="388"/>
      <c r="U27" s="376">
        <f>+G27+M27+P27</f>
        <v>1</v>
      </c>
      <c r="V27" s="388"/>
      <c r="W27" s="376">
        <f>+I27+O27+R27</f>
        <v>13</v>
      </c>
      <c r="X27" s="388"/>
      <c r="Y27" s="376">
        <f>+U27-W27</f>
        <v>-12</v>
      </c>
      <c r="Z27" s="377"/>
      <c r="AA27" s="393">
        <v>4</v>
      </c>
      <c r="AB27" s="394"/>
      <c r="AC27" s="116"/>
      <c r="AD27" s="116"/>
      <c r="AE27" s="116"/>
      <c r="AF27" s="40"/>
      <c r="AG27" s="40"/>
    </row>
    <row r="28" spans="1:41" ht="18" customHeight="1">
      <c r="A28" s="111"/>
      <c r="B28" s="478"/>
      <c r="C28" s="435"/>
      <c r="D28" s="403"/>
      <c r="E28" s="404"/>
      <c r="F28" s="405"/>
      <c r="G28" s="424"/>
      <c r="H28" s="144"/>
      <c r="I28" s="426"/>
      <c r="J28" s="430"/>
      <c r="K28" s="431"/>
      <c r="L28" s="432"/>
      <c r="M28" s="424"/>
      <c r="N28" s="144"/>
      <c r="O28" s="426"/>
      <c r="P28" s="424"/>
      <c r="Q28" s="144"/>
      <c r="R28" s="426"/>
      <c r="S28" s="407"/>
      <c r="T28" s="389"/>
      <c r="U28" s="378"/>
      <c r="V28" s="389"/>
      <c r="W28" s="378"/>
      <c r="X28" s="389"/>
      <c r="Y28" s="378"/>
      <c r="Z28" s="379"/>
      <c r="AA28" s="395"/>
      <c r="AB28" s="396"/>
      <c r="AC28" s="120"/>
      <c r="AD28" s="120"/>
      <c r="AE28" s="11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</row>
    <row r="29" spans="1:33" ht="18" customHeight="1" thickBot="1">
      <c r="A29" s="111"/>
      <c r="B29" s="477">
        <v>7</v>
      </c>
      <c r="C29" s="434" t="s">
        <v>55</v>
      </c>
      <c r="D29" s="493" t="str">
        <f>+S7</f>
        <v>休泊ＦＣ</v>
      </c>
      <c r="E29" s="494"/>
      <c r="F29" s="495"/>
      <c r="G29" s="421">
        <f>+O25</f>
        <v>0</v>
      </c>
      <c r="H29" s="138" t="s">
        <v>269</v>
      </c>
      <c r="I29" s="423">
        <f>+M25</f>
        <v>5</v>
      </c>
      <c r="J29" s="421">
        <f>+O27</f>
        <v>4</v>
      </c>
      <c r="K29" s="138" t="s">
        <v>268</v>
      </c>
      <c r="L29" s="423">
        <f>+M27</f>
        <v>0</v>
      </c>
      <c r="M29" s="427"/>
      <c r="N29" s="428"/>
      <c r="O29" s="429"/>
      <c r="P29" s="421">
        <f>+W42</f>
        <v>2</v>
      </c>
      <c r="Q29" s="138" t="s">
        <v>270</v>
      </c>
      <c r="R29" s="423">
        <v>2</v>
      </c>
      <c r="S29" s="406">
        <v>4</v>
      </c>
      <c r="T29" s="388"/>
      <c r="U29" s="376">
        <f>+G29+J29+P29</f>
        <v>6</v>
      </c>
      <c r="V29" s="388"/>
      <c r="W29" s="376">
        <f>+I29+L29+R29</f>
        <v>7</v>
      </c>
      <c r="X29" s="388"/>
      <c r="Y29" s="376">
        <f>+U29-W29</f>
        <v>-1</v>
      </c>
      <c r="Z29" s="377"/>
      <c r="AA29" s="384">
        <v>3</v>
      </c>
      <c r="AB29" s="385"/>
      <c r="AC29" s="120"/>
      <c r="AD29" s="120"/>
      <c r="AE29" s="115"/>
      <c r="AF29" s="40"/>
      <c r="AG29" s="40"/>
    </row>
    <row r="30" spans="1:33" ht="18" customHeight="1">
      <c r="A30" s="111"/>
      <c r="B30" s="478"/>
      <c r="C30" s="435"/>
      <c r="D30" s="496"/>
      <c r="E30" s="497"/>
      <c r="F30" s="498"/>
      <c r="G30" s="424"/>
      <c r="H30" s="144"/>
      <c r="I30" s="426"/>
      <c r="J30" s="424"/>
      <c r="K30" s="144"/>
      <c r="L30" s="426"/>
      <c r="M30" s="430"/>
      <c r="N30" s="431"/>
      <c r="O30" s="432"/>
      <c r="P30" s="424"/>
      <c r="Q30" s="144"/>
      <c r="R30" s="426"/>
      <c r="S30" s="407"/>
      <c r="T30" s="389"/>
      <c r="U30" s="378"/>
      <c r="V30" s="389"/>
      <c r="W30" s="378"/>
      <c r="X30" s="389"/>
      <c r="Y30" s="378"/>
      <c r="Z30" s="379"/>
      <c r="AA30" s="386"/>
      <c r="AB30" s="387"/>
      <c r="AC30" s="120"/>
      <c r="AD30" s="120"/>
      <c r="AE30" s="113"/>
      <c r="AF30" s="12"/>
      <c r="AG30" s="12"/>
    </row>
    <row r="31" spans="1:33" ht="18" customHeight="1" thickBot="1">
      <c r="A31" s="111"/>
      <c r="B31" s="477">
        <v>8</v>
      </c>
      <c r="C31" s="434" t="s">
        <v>70</v>
      </c>
      <c r="D31" s="611" t="str">
        <f>+Y7</f>
        <v>三俣サッカー　　　　　　スポーツ少年団</v>
      </c>
      <c r="E31" s="612"/>
      <c r="F31" s="613"/>
      <c r="G31" s="421">
        <f>+R25</f>
        <v>0</v>
      </c>
      <c r="H31" s="138" t="s">
        <v>269</v>
      </c>
      <c r="I31" s="423">
        <f>+P25</f>
        <v>1</v>
      </c>
      <c r="J31" s="421">
        <f>+R27</f>
        <v>3</v>
      </c>
      <c r="K31" s="138" t="s">
        <v>268</v>
      </c>
      <c r="L31" s="423">
        <f>+P27</f>
        <v>1</v>
      </c>
      <c r="M31" s="421">
        <f>+R29</f>
        <v>2</v>
      </c>
      <c r="N31" s="138" t="s">
        <v>270</v>
      </c>
      <c r="O31" s="423">
        <f>+P29</f>
        <v>2</v>
      </c>
      <c r="P31" s="428"/>
      <c r="Q31" s="428"/>
      <c r="R31" s="499"/>
      <c r="S31" s="406">
        <v>4</v>
      </c>
      <c r="T31" s="388"/>
      <c r="U31" s="376">
        <f>+G31+J31+M31</f>
        <v>5</v>
      </c>
      <c r="V31" s="388"/>
      <c r="W31" s="376">
        <f>+I31+L31+O31</f>
        <v>4</v>
      </c>
      <c r="X31" s="388"/>
      <c r="Y31" s="376">
        <f>+U31-W31</f>
        <v>1</v>
      </c>
      <c r="Z31" s="377"/>
      <c r="AA31" s="380">
        <v>2</v>
      </c>
      <c r="AB31" s="381"/>
      <c r="AC31" s="120"/>
      <c r="AD31" s="120"/>
      <c r="AE31" s="113"/>
      <c r="AF31" s="12"/>
      <c r="AG31" s="12"/>
    </row>
    <row r="32" spans="1:31" ht="18" customHeight="1" thickBot="1">
      <c r="A32" s="111"/>
      <c r="B32" s="478"/>
      <c r="C32" s="435"/>
      <c r="D32" s="614"/>
      <c r="E32" s="615"/>
      <c r="F32" s="616"/>
      <c r="G32" s="424"/>
      <c r="H32" s="144"/>
      <c r="I32" s="426"/>
      <c r="J32" s="424"/>
      <c r="K32" s="144"/>
      <c r="L32" s="426"/>
      <c r="M32" s="424"/>
      <c r="N32" s="144"/>
      <c r="O32" s="426"/>
      <c r="P32" s="431"/>
      <c r="Q32" s="431"/>
      <c r="R32" s="500"/>
      <c r="S32" s="407"/>
      <c r="T32" s="389"/>
      <c r="U32" s="378"/>
      <c r="V32" s="389"/>
      <c r="W32" s="378"/>
      <c r="X32" s="389"/>
      <c r="Y32" s="378"/>
      <c r="Z32" s="379"/>
      <c r="AA32" s="617"/>
      <c r="AB32" s="618"/>
      <c r="AC32" s="120"/>
      <c r="AD32" s="120"/>
      <c r="AE32" s="113"/>
    </row>
    <row r="33" spans="1:33" ht="18" customHeight="1">
      <c r="A33" s="111"/>
      <c r="B33" s="117"/>
      <c r="C33" s="117"/>
      <c r="D33" s="117"/>
      <c r="E33" s="117"/>
      <c r="F33" s="112"/>
      <c r="G33" s="118"/>
      <c r="H33" s="118"/>
      <c r="I33" s="118"/>
      <c r="J33" s="119"/>
      <c r="K33" s="119"/>
      <c r="L33" s="114"/>
      <c r="M33" s="119"/>
      <c r="N33" s="119"/>
      <c r="O33" s="120"/>
      <c r="P33" s="120"/>
      <c r="Q33" s="120"/>
      <c r="R33" s="112"/>
      <c r="S33" s="113"/>
      <c r="T33" s="120"/>
      <c r="U33" s="120"/>
      <c r="V33" s="120"/>
      <c r="W33" s="119"/>
      <c r="X33" s="119"/>
      <c r="Y33" s="114"/>
      <c r="Z33" s="119"/>
      <c r="AA33" s="119"/>
      <c r="AB33" s="120"/>
      <c r="AC33" s="120"/>
      <c r="AD33" s="120"/>
      <c r="AE33" s="113"/>
      <c r="AF33" s="1"/>
      <c r="AG33" s="1"/>
    </row>
    <row r="34" spans="1:33" ht="18" customHeight="1">
      <c r="A34" s="1"/>
      <c r="B34" s="1"/>
      <c r="C34" s="1"/>
      <c r="D34" s="1"/>
      <c r="E34" s="1"/>
      <c r="F34" s="29"/>
      <c r="G34" s="2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9"/>
      <c r="W34" s="29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2:33" ht="18" customHeight="1">
      <c r="B35" s="121" t="s">
        <v>32</v>
      </c>
      <c r="C35" s="121"/>
      <c r="D35" s="121"/>
      <c r="E35" s="121"/>
      <c r="F35" s="121"/>
      <c r="G35" s="12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9"/>
      <c r="W35" s="29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2"/>
      <c r="O36" s="3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23.25" customHeight="1">
      <c r="A37" s="1"/>
      <c r="B37" s="433" t="s">
        <v>87</v>
      </c>
      <c r="C37" s="433"/>
      <c r="D37" s="433"/>
      <c r="E37" s="433"/>
      <c r="F37" s="433"/>
      <c r="G37" s="433"/>
      <c r="H37" s="1"/>
      <c r="I37" s="93" t="s">
        <v>191</v>
      </c>
      <c r="J37" s="1"/>
      <c r="K37" s="1"/>
      <c r="L37" s="1"/>
      <c r="M37" s="1"/>
      <c r="N37" s="34"/>
      <c r="O37" s="3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8" customHeight="1">
      <c r="A38" s="461"/>
      <c r="B38" s="439" t="s">
        <v>90</v>
      </c>
      <c r="C38" s="440"/>
      <c r="D38" s="440"/>
      <c r="E38" s="441"/>
      <c r="F38" s="445" t="s">
        <v>92</v>
      </c>
      <c r="G38" s="446"/>
      <c r="H38" s="446"/>
      <c r="I38" s="446"/>
      <c r="J38" s="446"/>
      <c r="K38" s="446"/>
      <c r="L38" s="446"/>
      <c r="M38" s="446"/>
      <c r="N38" s="446"/>
      <c r="O38" s="446"/>
      <c r="P38" s="446"/>
      <c r="Q38" s="446"/>
      <c r="R38" s="447"/>
      <c r="S38" s="451" t="s">
        <v>91</v>
      </c>
      <c r="T38" s="446"/>
      <c r="U38" s="446"/>
      <c r="V38" s="446"/>
      <c r="W38" s="446"/>
      <c r="X38" s="446"/>
      <c r="Y38" s="446"/>
      <c r="Z38" s="446"/>
      <c r="AA38" s="446"/>
      <c r="AB38" s="446"/>
      <c r="AC38" s="446"/>
      <c r="AD38" s="446"/>
      <c r="AE38" s="452"/>
      <c r="AF38" s="1"/>
      <c r="AG38" s="1"/>
    </row>
    <row r="39" spans="1:33" ht="18" customHeight="1">
      <c r="A39" s="462"/>
      <c r="B39" s="442"/>
      <c r="C39" s="443"/>
      <c r="D39" s="443"/>
      <c r="E39" s="444"/>
      <c r="F39" s="448"/>
      <c r="G39" s="449"/>
      <c r="H39" s="449"/>
      <c r="I39" s="449"/>
      <c r="J39" s="449"/>
      <c r="K39" s="449"/>
      <c r="L39" s="449"/>
      <c r="M39" s="449"/>
      <c r="N39" s="449"/>
      <c r="O39" s="449"/>
      <c r="P39" s="449"/>
      <c r="Q39" s="449"/>
      <c r="R39" s="450"/>
      <c r="S39" s="453"/>
      <c r="T39" s="449"/>
      <c r="U39" s="449"/>
      <c r="V39" s="449"/>
      <c r="W39" s="449"/>
      <c r="X39" s="449"/>
      <c r="Y39" s="449"/>
      <c r="Z39" s="449"/>
      <c r="AA39" s="449"/>
      <c r="AB39" s="449"/>
      <c r="AC39" s="449"/>
      <c r="AD39" s="449"/>
      <c r="AE39" s="454"/>
      <c r="AF39" s="1"/>
      <c r="AG39" s="1"/>
    </row>
    <row r="40" spans="1:33" ht="18" customHeight="1">
      <c r="A40" s="434" t="s">
        <v>38</v>
      </c>
      <c r="B40" s="463" t="s">
        <v>22</v>
      </c>
      <c r="C40" s="464"/>
      <c r="D40" s="464"/>
      <c r="E40" s="465"/>
      <c r="F40" s="409" t="s">
        <v>170</v>
      </c>
      <c r="G40" s="413" t="str">
        <f>+D13</f>
        <v>笠東ＦＣ</v>
      </c>
      <c r="H40" s="414"/>
      <c r="I40" s="415"/>
      <c r="J40" s="351">
        <v>3</v>
      </c>
      <c r="K40" s="352"/>
      <c r="L40" s="349" t="s">
        <v>196</v>
      </c>
      <c r="M40" s="353">
        <v>1</v>
      </c>
      <c r="N40" s="354"/>
      <c r="O40" s="413" t="str">
        <f>+D15</f>
        <v>桐生北少年ＳＣ</v>
      </c>
      <c r="P40" s="414"/>
      <c r="Q40" s="415"/>
      <c r="R40" s="469" t="s">
        <v>171</v>
      </c>
      <c r="S40" s="471" t="s">
        <v>130</v>
      </c>
      <c r="T40" s="413" t="str">
        <f>+D17</f>
        <v>大泉ＦＣ　Ｕ－１２</v>
      </c>
      <c r="U40" s="414"/>
      <c r="V40" s="415"/>
      <c r="W40" s="351">
        <v>1</v>
      </c>
      <c r="X40" s="352"/>
      <c r="Y40" s="349" t="s">
        <v>196</v>
      </c>
      <c r="Z40" s="353">
        <v>0</v>
      </c>
      <c r="AA40" s="354"/>
      <c r="AB40" s="413" t="str">
        <f>+D19</f>
        <v>足利トレヴィータＦＣ</v>
      </c>
      <c r="AC40" s="414"/>
      <c r="AD40" s="415"/>
      <c r="AE40" s="473" t="s">
        <v>173</v>
      </c>
      <c r="AF40" s="1"/>
      <c r="AG40" s="1"/>
    </row>
    <row r="41" spans="1:33" ht="18" customHeight="1">
      <c r="A41" s="435"/>
      <c r="B41" s="466"/>
      <c r="C41" s="467"/>
      <c r="D41" s="467"/>
      <c r="E41" s="468"/>
      <c r="F41" s="410"/>
      <c r="G41" s="416"/>
      <c r="H41" s="417"/>
      <c r="I41" s="418"/>
      <c r="J41" s="343"/>
      <c r="K41" s="344"/>
      <c r="L41" s="350"/>
      <c r="M41" s="341"/>
      <c r="N41" s="342"/>
      <c r="O41" s="416"/>
      <c r="P41" s="417"/>
      <c r="Q41" s="418"/>
      <c r="R41" s="470"/>
      <c r="S41" s="472"/>
      <c r="T41" s="416"/>
      <c r="U41" s="417"/>
      <c r="V41" s="418"/>
      <c r="W41" s="343"/>
      <c r="X41" s="344"/>
      <c r="Y41" s="350"/>
      <c r="Z41" s="341"/>
      <c r="AA41" s="342"/>
      <c r="AB41" s="416"/>
      <c r="AC41" s="417"/>
      <c r="AD41" s="418"/>
      <c r="AE41" s="474"/>
      <c r="AF41" s="1"/>
      <c r="AG41" s="1"/>
    </row>
    <row r="42" spans="1:33" ht="18" customHeight="1">
      <c r="A42" s="434" t="s">
        <v>39</v>
      </c>
      <c r="B42" s="463" t="s">
        <v>100</v>
      </c>
      <c r="C42" s="464"/>
      <c r="D42" s="464"/>
      <c r="E42" s="465"/>
      <c r="F42" s="409" t="s">
        <v>175</v>
      </c>
      <c r="G42" s="413" t="str">
        <f>+D25</f>
        <v>ＦＣ笠懸’８４</v>
      </c>
      <c r="H42" s="414"/>
      <c r="I42" s="415"/>
      <c r="J42" s="351">
        <v>6</v>
      </c>
      <c r="K42" s="352"/>
      <c r="L42" s="349" t="s">
        <v>196</v>
      </c>
      <c r="M42" s="353">
        <v>0</v>
      </c>
      <c r="N42" s="354"/>
      <c r="O42" s="413" t="str">
        <f>+D27</f>
        <v>梅田少年ＳＣ</v>
      </c>
      <c r="P42" s="414"/>
      <c r="Q42" s="415"/>
      <c r="R42" s="469" t="s">
        <v>176</v>
      </c>
      <c r="S42" s="471" t="s">
        <v>55</v>
      </c>
      <c r="T42" s="413" t="str">
        <f>+D29</f>
        <v>休泊ＦＣ</v>
      </c>
      <c r="U42" s="414"/>
      <c r="V42" s="415"/>
      <c r="W42" s="339">
        <v>2</v>
      </c>
      <c r="X42" s="340"/>
      <c r="Y42" s="349" t="s">
        <v>196</v>
      </c>
      <c r="Z42" s="339">
        <v>2</v>
      </c>
      <c r="AA42" s="340"/>
      <c r="AB42" s="526" t="str">
        <f>+D31</f>
        <v>三俣サッカー　　　　　　スポーツ少年団</v>
      </c>
      <c r="AC42" s="527"/>
      <c r="AD42" s="528"/>
      <c r="AE42" s="475" t="s">
        <v>70</v>
      </c>
      <c r="AF42" s="1"/>
      <c r="AG42" s="1"/>
    </row>
    <row r="43" spans="1:33" ht="18" customHeight="1">
      <c r="A43" s="435"/>
      <c r="B43" s="466"/>
      <c r="C43" s="467"/>
      <c r="D43" s="467"/>
      <c r="E43" s="468"/>
      <c r="F43" s="410"/>
      <c r="G43" s="416"/>
      <c r="H43" s="417"/>
      <c r="I43" s="418"/>
      <c r="J43" s="343"/>
      <c r="K43" s="344"/>
      <c r="L43" s="350"/>
      <c r="M43" s="341"/>
      <c r="N43" s="342"/>
      <c r="O43" s="416"/>
      <c r="P43" s="417"/>
      <c r="Q43" s="418"/>
      <c r="R43" s="470"/>
      <c r="S43" s="472"/>
      <c r="T43" s="416"/>
      <c r="U43" s="417"/>
      <c r="V43" s="418"/>
      <c r="W43" s="619"/>
      <c r="X43" s="620"/>
      <c r="Y43" s="350"/>
      <c r="Z43" s="619"/>
      <c r="AA43" s="620"/>
      <c r="AB43" s="529"/>
      <c r="AC43" s="530"/>
      <c r="AD43" s="531"/>
      <c r="AE43" s="476"/>
      <c r="AF43" s="29"/>
      <c r="AG43" s="29"/>
    </row>
    <row r="44" spans="1:33" ht="18" customHeight="1">
      <c r="A44" s="434" t="s">
        <v>40</v>
      </c>
      <c r="B44" s="463" t="s">
        <v>101</v>
      </c>
      <c r="C44" s="464"/>
      <c r="D44" s="464"/>
      <c r="E44" s="465"/>
      <c r="F44" s="409" t="str">
        <f>+F40</f>
        <v>Ｃ１</v>
      </c>
      <c r="G44" s="413" t="str">
        <f>+G40</f>
        <v>笠東ＦＣ</v>
      </c>
      <c r="H44" s="414"/>
      <c r="I44" s="415"/>
      <c r="J44" s="353">
        <v>0</v>
      </c>
      <c r="K44" s="354"/>
      <c r="L44" s="349" t="s">
        <v>196</v>
      </c>
      <c r="M44" s="351">
        <v>1</v>
      </c>
      <c r="N44" s="352"/>
      <c r="O44" s="413" t="str">
        <f>+T40</f>
        <v>大泉ＦＣ　Ｕ－１２</v>
      </c>
      <c r="P44" s="414"/>
      <c r="Q44" s="415"/>
      <c r="R44" s="469" t="str">
        <f>+S40</f>
        <v>Ｃ３</v>
      </c>
      <c r="S44" s="471" t="str">
        <f>+R40</f>
        <v>Ｃ２</v>
      </c>
      <c r="T44" s="413" t="str">
        <f>+O40</f>
        <v>桐生北少年ＳＣ</v>
      </c>
      <c r="U44" s="414"/>
      <c r="V44" s="415"/>
      <c r="W44" s="353">
        <v>0</v>
      </c>
      <c r="X44" s="354"/>
      <c r="Y44" s="349" t="s">
        <v>196</v>
      </c>
      <c r="Z44" s="351">
        <v>2</v>
      </c>
      <c r="AA44" s="352"/>
      <c r="AB44" s="413" t="str">
        <f>+AB40</f>
        <v>足利トレヴィータＦＣ</v>
      </c>
      <c r="AC44" s="414"/>
      <c r="AD44" s="415"/>
      <c r="AE44" s="473" t="str">
        <f>+AE40</f>
        <v>Ｃ４</v>
      </c>
      <c r="AF44" s="19"/>
      <c r="AG44" s="19"/>
    </row>
    <row r="45" spans="1:33" ht="18" customHeight="1">
      <c r="A45" s="435"/>
      <c r="B45" s="466"/>
      <c r="C45" s="467"/>
      <c r="D45" s="467"/>
      <c r="E45" s="468"/>
      <c r="F45" s="410"/>
      <c r="G45" s="416"/>
      <c r="H45" s="417"/>
      <c r="I45" s="418"/>
      <c r="J45" s="341"/>
      <c r="K45" s="342"/>
      <c r="L45" s="350"/>
      <c r="M45" s="343"/>
      <c r="N45" s="344"/>
      <c r="O45" s="416"/>
      <c r="P45" s="417"/>
      <c r="Q45" s="418"/>
      <c r="R45" s="470"/>
      <c r="S45" s="472"/>
      <c r="T45" s="416"/>
      <c r="U45" s="417"/>
      <c r="V45" s="418"/>
      <c r="W45" s="341"/>
      <c r="X45" s="342"/>
      <c r="Y45" s="350"/>
      <c r="Z45" s="343"/>
      <c r="AA45" s="344"/>
      <c r="AB45" s="416"/>
      <c r="AC45" s="417"/>
      <c r="AD45" s="418"/>
      <c r="AE45" s="474"/>
      <c r="AF45" s="19"/>
      <c r="AG45" s="19"/>
    </row>
    <row r="46" spans="1:33" ht="18" customHeight="1">
      <c r="A46" s="434" t="s">
        <v>41</v>
      </c>
      <c r="B46" s="463" t="s">
        <v>102</v>
      </c>
      <c r="C46" s="464"/>
      <c r="D46" s="464"/>
      <c r="E46" s="465"/>
      <c r="F46" s="409" t="str">
        <f>+F42</f>
        <v>Ｄ１</v>
      </c>
      <c r="G46" s="413" t="str">
        <f>+G42</f>
        <v>ＦＣ笠懸’８４</v>
      </c>
      <c r="H46" s="414"/>
      <c r="I46" s="415"/>
      <c r="J46" s="351">
        <v>5</v>
      </c>
      <c r="K46" s="352"/>
      <c r="L46" s="349" t="s">
        <v>196</v>
      </c>
      <c r="M46" s="353">
        <v>0</v>
      </c>
      <c r="N46" s="354"/>
      <c r="O46" s="413" t="str">
        <f>+T42</f>
        <v>休泊ＦＣ</v>
      </c>
      <c r="P46" s="414"/>
      <c r="Q46" s="415"/>
      <c r="R46" s="469" t="str">
        <f>+S42</f>
        <v>Ｄ３</v>
      </c>
      <c r="S46" s="471" t="str">
        <f>+R42</f>
        <v>Ｄ２</v>
      </c>
      <c r="T46" s="413" t="str">
        <f>+O42</f>
        <v>梅田少年ＳＣ</v>
      </c>
      <c r="U46" s="414"/>
      <c r="V46" s="415"/>
      <c r="W46" s="353">
        <v>1</v>
      </c>
      <c r="X46" s="354"/>
      <c r="Y46" s="349" t="s">
        <v>196</v>
      </c>
      <c r="Z46" s="351">
        <v>3</v>
      </c>
      <c r="AA46" s="352"/>
      <c r="AB46" s="526" t="str">
        <f>+AB42</f>
        <v>三俣サッカー　　　　　　スポーツ少年団</v>
      </c>
      <c r="AC46" s="527"/>
      <c r="AD46" s="528"/>
      <c r="AE46" s="473" t="str">
        <f>+AE42</f>
        <v>Ｄ４</v>
      </c>
      <c r="AF46" s="1"/>
      <c r="AG46" s="1"/>
    </row>
    <row r="47" spans="1:33" ht="18" customHeight="1">
      <c r="A47" s="435"/>
      <c r="B47" s="466"/>
      <c r="C47" s="467"/>
      <c r="D47" s="467"/>
      <c r="E47" s="468"/>
      <c r="F47" s="410"/>
      <c r="G47" s="416"/>
      <c r="H47" s="417"/>
      <c r="I47" s="418"/>
      <c r="J47" s="343"/>
      <c r="K47" s="344"/>
      <c r="L47" s="350"/>
      <c r="M47" s="341"/>
      <c r="N47" s="342"/>
      <c r="O47" s="416"/>
      <c r="P47" s="417"/>
      <c r="Q47" s="418"/>
      <c r="R47" s="470"/>
      <c r="S47" s="472"/>
      <c r="T47" s="416"/>
      <c r="U47" s="417"/>
      <c r="V47" s="418"/>
      <c r="W47" s="341"/>
      <c r="X47" s="342"/>
      <c r="Y47" s="350"/>
      <c r="Z47" s="343"/>
      <c r="AA47" s="344"/>
      <c r="AB47" s="529"/>
      <c r="AC47" s="530"/>
      <c r="AD47" s="531"/>
      <c r="AE47" s="474"/>
      <c r="AF47" s="37"/>
      <c r="AG47" s="37"/>
    </row>
    <row r="48" spans="1:33" ht="18" customHeight="1">
      <c r="A48" s="434" t="s">
        <v>43</v>
      </c>
      <c r="B48" s="463" t="s">
        <v>103</v>
      </c>
      <c r="C48" s="464"/>
      <c r="D48" s="464"/>
      <c r="E48" s="465"/>
      <c r="F48" s="409" t="str">
        <f>+F40</f>
        <v>Ｃ１</v>
      </c>
      <c r="G48" s="413" t="str">
        <f>+G40</f>
        <v>笠東ＦＣ</v>
      </c>
      <c r="H48" s="414"/>
      <c r="I48" s="415"/>
      <c r="J48" s="351">
        <v>1</v>
      </c>
      <c r="K48" s="352"/>
      <c r="L48" s="349" t="s">
        <v>196</v>
      </c>
      <c r="M48" s="353">
        <v>0</v>
      </c>
      <c r="N48" s="354"/>
      <c r="O48" s="413" t="str">
        <f>+AB40</f>
        <v>足利トレヴィータＦＣ</v>
      </c>
      <c r="P48" s="414"/>
      <c r="Q48" s="415"/>
      <c r="R48" s="469" t="str">
        <f>+AE40</f>
        <v>Ｃ４</v>
      </c>
      <c r="S48" s="471" t="str">
        <f>+R40</f>
        <v>Ｃ２</v>
      </c>
      <c r="T48" s="413" t="str">
        <f>+O40</f>
        <v>桐生北少年ＳＣ</v>
      </c>
      <c r="U48" s="414"/>
      <c r="V48" s="415"/>
      <c r="W48" s="353">
        <v>0</v>
      </c>
      <c r="X48" s="354"/>
      <c r="Y48" s="349" t="s">
        <v>196</v>
      </c>
      <c r="Z48" s="351">
        <v>2</v>
      </c>
      <c r="AA48" s="352"/>
      <c r="AB48" s="413" t="str">
        <f>+T40</f>
        <v>大泉ＦＣ　Ｕ－１２</v>
      </c>
      <c r="AC48" s="414"/>
      <c r="AD48" s="415"/>
      <c r="AE48" s="473" t="str">
        <f>+S40</f>
        <v>Ｃ３</v>
      </c>
      <c r="AF48" s="38"/>
      <c r="AG48" s="38"/>
    </row>
    <row r="49" spans="1:33" ht="18" customHeight="1">
      <c r="A49" s="435"/>
      <c r="B49" s="466"/>
      <c r="C49" s="467"/>
      <c r="D49" s="467"/>
      <c r="E49" s="468"/>
      <c r="F49" s="410"/>
      <c r="G49" s="416"/>
      <c r="H49" s="417"/>
      <c r="I49" s="418"/>
      <c r="J49" s="343"/>
      <c r="K49" s="344"/>
      <c r="L49" s="350"/>
      <c r="M49" s="341"/>
      <c r="N49" s="342"/>
      <c r="O49" s="416"/>
      <c r="P49" s="417"/>
      <c r="Q49" s="418"/>
      <c r="R49" s="470"/>
      <c r="S49" s="472"/>
      <c r="T49" s="416"/>
      <c r="U49" s="417"/>
      <c r="V49" s="418"/>
      <c r="W49" s="341"/>
      <c r="X49" s="342"/>
      <c r="Y49" s="350"/>
      <c r="Z49" s="343"/>
      <c r="AA49" s="344"/>
      <c r="AB49" s="416"/>
      <c r="AC49" s="417"/>
      <c r="AD49" s="418"/>
      <c r="AE49" s="474"/>
      <c r="AF49" s="1"/>
      <c r="AG49" s="1"/>
    </row>
    <row r="50" spans="1:33" ht="18" customHeight="1">
      <c r="A50" s="434" t="s">
        <v>45</v>
      </c>
      <c r="B50" s="463" t="s">
        <v>104</v>
      </c>
      <c r="C50" s="464"/>
      <c r="D50" s="464"/>
      <c r="E50" s="465"/>
      <c r="F50" s="409" t="str">
        <f>+F42</f>
        <v>Ｄ１</v>
      </c>
      <c r="G50" s="413" t="str">
        <f>+G42</f>
        <v>ＦＣ笠懸’８４</v>
      </c>
      <c r="H50" s="414"/>
      <c r="I50" s="415"/>
      <c r="J50" s="351">
        <v>1</v>
      </c>
      <c r="K50" s="352"/>
      <c r="L50" s="349" t="s">
        <v>196</v>
      </c>
      <c r="M50" s="353">
        <v>0</v>
      </c>
      <c r="N50" s="354"/>
      <c r="O50" s="526" t="str">
        <f>+AB42</f>
        <v>三俣サッカー　　　　　　スポーツ少年団</v>
      </c>
      <c r="P50" s="527"/>
      <c r="Q50" s="528"/>
      <c r="R50" s="469" t="str">
        <f>+AE42</f>
        <v>Ｄ４</v>
      </c>
      <c r="S50" s="471" t="str">
        <f>+R42</f>
        <v>Ｄ２</v>
      </c>
      <c r="T50" s="413" t="str">
        <f>+O42</f>
        <v>梅田少年ＳＣ</v>
      </c>
      <c r="U50" s="414"/>
      <c r="V50" s="415"/>
      <c r="W50" s="353">
        <v>0</v>
      </c>
      <c r="X50" s="354"/>
      <c r="Y50" s="349" t="s">
        <v>196</v>
      </c>
      <c r="Z50" s="351">
        <v>4</v>
      </c>
      <c r="AA50" s="352"/>
      <c r="AB50" s="413" t="str">
        <f>+T42</f>
        <v>休泊ＦＣ</v>
      </c>
      <c r="AC50" s="414"/>
      <c r="AD50" s="415"/>
      <c r="AE50" s="473" t="str">
        <f>+S42</f>
        <v>Ｄ３</v>
      </c>
      <c r="AF50" s="1"/>
      <c r="AG50" s="1"/>
    </row>
    <row r="51" spans="1:33" ht="18" customHeight="1">
      <c r="A51" s="435"/>
      <c r="B51" s="466"/>
      <c r="C51" s="467"/>
      <c r="D51" s="467"/>
      <c r="E51" s="468"/>
      <c r="F51" s="410"/>
      <c r="G51" s="416"/>
      <c r="H51" s="417"/>
      <c r="I51" s="418"/>
      <c r="J51" s="343"/>
      <c r="K51" s="344"/>
      <c r="L51" s="350"/>
      <c r="M51" s="341"/>
      <c r="N51" s="342"/>
      <c r="O51" s="529"/>
      <c r="P51" s="530"/>
      <c r="Q51" s="531"/>
      <c r="R51" s="470"/>
      <c r="S51" s="472"/>
      <c r="T51" s="416"/>
      <c r="U51" s="417"/>
      <c r="V51" s="418"/>
      <c r="W51" s="341"/>
      <c r="X51" s="342"/>
      <c r="Y51" s="350"/>
      <c r="Z51" s="343"/>
      <c r="AA51" s="344"/>
      <c r="AB51" s="416"/>
      <c r="AC51" s="417"/>
      <c r="AD51" s="418"/>
      <c r="AE51" s="474"/>
      <c r="AF51" s="1"/>
      <c r="AG51" s="1"/>
    </row>
    <row r="52" spans="1:33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8"/>
      <c r="O52" s="28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8" customHeight="1">
      <c r="A53" s="1"/>
      <c r="B53" s="1"/>
      <c r="C53" s="1"/>
      <c r="D53" s="1"/>
      <c r="E53" s="1"/>
      <c r="F53" s="1"/>
      <c r="G53" s="1"/>
      <c r="H53" s="29"/>
      <c r="I53" s="29"/>
      <c r="J53" s="1"/>
      <c r="K53" s="1"/>
      <c r="L53" s="1"/>
      <c r="M53" s="1"/>
      <c r="N53" s="39"/>
      <c r="O53" s="39"/>
      <c r="P53" s="1"/>
      <c r="Q53" s="1"/>
      <c r="R53" s="1"/>
      <c r="S53" s="1"/>
      <c r="T53" s="29"/>
      <c r="U53" s="29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8" customHeight="1">
      <c r="A54" s="1"/>
      <c r="B54" s="1"/>
      <c r="C54" s="1"/>
      <c r="D54" s="1"/>
      <c r="E54" s="1"/>
      <c r="F54" s="1"/>
      <c r="G54" s="1"/>
      <c r="H54" s="29"/>
      <c r="I54" s="29"/>
      <c r="J54" s="1"/>
      <c r="K54" s="1"/>
      <c r="L54" s="1"/>
      <c r="M54" s="1"/>
      <c r="N54" s="39"/>
      <c r="O54" s="39"/>
      <c r="P54" s="1"/>
      <c r="Q54" s="1"/>
      <c r="R54" s="1"/>
      <c r="S54" s="1"/>
      <c r="T54" s="29"/>
      <c r="U54" s="29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8" customHeight="1">
      <c r="A55" s="1"/>
      <c r="B55" s="1"/>
      <c r="C55" s="1"/>
      <c r="D55" s="1"/>
      <c r="E55" s="1"/>
      <c r="F55" s="1"/>
      <c r="G55" s="1"/>
      <c r="H55" s="29"/>
      <c r="I55" s="29"/>
      <c r="J55" s="1"/>
      <c r="K55" s="1"/>
      <c r="L55" s="1"/>
      <c r="M55" s="1"/>
      <c r="N55" s="39"/>
      <c r="O55" s="39"/>
      <c r="P55" s="1"/>
      <c r="Q55" s="1"/>
      <c r="R55" s="1"/>
      <c r="S55" s="1"/>
      <c r="T55" s="29"/>
      <c r="U55" s="29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8" customHeight="1">
      <c r="A56" s="1"/>
      <c r="B56" s="1"/>
      <c r="C56" s="1"/>
      <c r="D56" s="1"/>
      <c r="E56" s="1"/>
      <c r="F56" s="1"/>
      <c r="G56" s="1"/>
      <c r="H56" s="29"/>
      <c r="I56" s="29"/>
      <c r="J56" s="1"/>
      <c r="K56" s="1"/>
      <c r="L56" s="1"/>
      <c r="M56" s="1"/>
      <c r="N56" s="39"/>
      <c r="O56" s="39"/>
      <c r="P56" s="1"/>
      <c r="Q56" s="1"/>
      <c r="R56" s="1"/>
      <c r="S56" s="1"/>
      <c r="T56" s="29"/>
      <c r="U56" s="29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8" customHeight="1">
      <c r="A57" s="1"/>
      <c r="B57" s="1"/>
      <c r="C57" s="1"/>
      <c r="D57" s="1"/>
      <c r="E57" s="1"/>
      <c r="F57" s="1"/>
      <c r="G57" s="1"/>
      <c r="H57" s="29"/>
      <c r="I57" s="29"/>
      <c r="J57" s="1"/>
      <c r="K57" s="1"/>
      <c r="L57" s="1"/>
      <c r="M57" s="1"/>
      <c r="N57" s="39"/>
      <c r="O57" s="39"/>
      <c r="P57" s="1"/>
      <c r="Q57" s="1"/>
      <c r="R57" s="1"/>
      <c r="S57" s="1"/>
      <c r="T57" s="29"/>
      <c r="U57" s="29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8" customHeight="1">
      <c r="A58" s="1"/>
      <c r="B58" s="1"/>
      <c r="C58" s="1"/>
      <c r="D58" s="1"/>
      <c r="E58" s="1"/>
      <c r="F58" s="1"/>
      <c r="G58" s="1"/>
      <c r="H58" s="29"/>
      <c r="I58" s="29"/>
      <c r="J58" s="1"/>
      <c r="K58" s="1"/>
      <c r="L58" s="1"/>
      <c r="M58" s="1"/>
      <c r="N58" s="39"/>
      <c r="O58" s="39"/>
      <c r="P58" s="1"/>
      <c r="Q58" s="1"/>
      <c r="R58" s="1"/>
      <c r="S58" s="1"/>
      <c r="T58" s="29"/>
      <c r="U58" s="29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1" ht="30" customHeight="1">
      <c r="A59" s="438" t="s">
        <v>226</v>
      </c>
      <c r="B59" s="438"/>
      <c r="C59" s="438"/>
      <c r="D59" s="438"/>
      <c r="E59" s="438"/>
      <c r="F59" s="438"/>
      <c r="G59" s="438"/>
      <c r="H59" s="438"/>
      <c r="I59" s="438"/>
      <c r="J59" s="438"/>
      <c r="K59" s="438"/>
      <c r="L59" s="438"/>
      <c r="M59" s="438"/>
      <c r="N59" s="438"/>
      <c r="O59" s="438"/>
      <c r="P59" s="438"/>
      <c r="Q59" s="438"/>
      <c r="R59" s="438"/>
      <c r="S59" s="438"/>
      <c r="T59" s="438"/>
      <c r="U59" s="438"/>
      <c r="V59" s="438"/>
      <c r="W59" s="438"/>
      <c r="X59" s="438"/>
      <c r="Y59" s="438"/>
      <c r="Z59" s="438"/>
      <c r="AA59" s="438"/>
      <c r="AB59" s="438"/>
      <c r="AC59" s="438"/>
      <c r="AD59" s="63"/>
      <c r="AE59" s="63"/>
    </row>
    <row r="60" spans="1:31" ht="30" customHeight="1">
      <c r="A60" s="438"/>
      <c r="B60" s="438"/>
      <c r="C60" s="438"/>
      <c r="D60" s="438"/>
      <c r="E60" s="438"/>
      <c r="F60" s="438"/>
      <c r="G60" s="438"/>
      <c r="H60" s="438"/>
      <c r="I60" s="438"/>
      <c r="J60" s="438"/>
      <c r="K60" s="438"/>
      <c r="L60" s="438"/>
      <c r="M60" s="438"/>
      <c r="N60" s="438"/>
      <c r="O60" s="438"/>
      <c r="P60" s="438"/>
      <c r="Q60" s="438"/>
      <c r="R60" s="438"/>
      <c r="S60" s="438"/>
      <c r="T60" s="438"/>
      <c r="U60" s="438"/>
      <c r="V60" s="438"/>
      <c r="W60" s="438"/>
      <c r="X60" s="438"/>
      <c r="Y60" s="438"/>
      <c r="Z60" s="438"/>
      <c r="AA60" s="438"/>
      <c r="AB60" s="438"/>
      <c r="AC60" s="438"/>
      <c r="AD60" s="62"/>
      <c r="AE60" s="62"/>
    </row>
    <row r="61" spans="1:31" ht="20.2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</row>
    <row r="62" spans="1:31" ht="30" customHeight="1" thickBot="1">
      <c r="A62" s="62"/>
      <c r="B62" s="408" t="s">
        <v>228</v>
      </c>
      <c r="C62" s="559"/>
      <c r="D62" s="559"/>
      <c r="E62" s="559"/>
      <c r="F62" s="559"/>
      <c r="G62" s="559"/>
      <c r="H62" s="559"/>
      <c r="I62" s="559"/>
      <c r="J62" s="559"/>
      <c r="K62" s="559"/>
      <c r="L62" s="559"/>
      <c r="M62" s="559"/>
      <c r="N62" s="559"/>
      <c r="O62" s="559"/>
      <c r="P62" s="559"/>
      <c r="Q62" s="559"/>
      <c r="R62" s="559"/>
      <c r="S62" s="559"/>
      <c r="T62" s="559"/>
      <c r="U62" s="559"/>
      <c r="V62" s="559"/>
      <c r="W62" s="559"/>
      <c r="X62" s="559"/>
      <c r="Y62" s="559"/>
      <c r="Z62" s="559"/>
      <c r="AA62" s="559"/>
      <c r="AB62" s="559"/>
      <c r="AC62" s="559"/>
      <c r="AD62" s="62"/>
      <c r="AE62" s="62"/>
    </row>
    <row r="63" spans="1:31" ht="30" customHeight="1" thickBot="1">
      <c r="A63" s="62"/>
      <c r="B63" s="519" t="s">
        <v>11</v>
      </c>
      <c r="C63" s="519"/>
      <c r="D63" s="519" t="str">
        <f>+'全体'!BP17</f>
        <v>藪塚ＦＣ</v>
      </c>
      <c r="E63" s="519"/>
      <c r="F63" s="519"/>
      <c r="G63" s="519"/>
      <c r="H63" s="519"/>
      <c r="I63" s="519" t="s">
        <v>10</v>
      </c>
      <c r="J63" s="519"/>
      <c r="K63" s="519" t="str">
        <f>+'全体'!BP23</f>
        <v>菱ジュニアＳＣ</v>
      </c>
      <c r="L63" s="519"/>
      <c r="M63" s="519"/>
      <c r="N63" s="519"/>
      <c r="O63" s="519"/>
      <c r="P63" s="519" t="s">
        <v>8</v>
      </c>
      <c r="Q63" s="519"/>
      <c r="R63" s="519" t="str">
        <f>+'全体'!BP32</f>
        <v>笠東ＦＣ</v>
      </c>
      <c r="S63" s="519"/>
      <c r="T63" s="519"/>
      <c r="U63" s="519"/>
      <c r="V63" s="519"/>
      <c r="W63" s="519" t="s">
        <v>9</v>
      </c>
      <c r="X63" s="519"/>
      <c r="Y63" s="558" t="str">
        <f>+'全体'!BP38</f>
        <v>三俣サッカー　　　　　　スポーツ少年団</v>
      </c>
      <c r="Z63" s="558"/>
      <c r="AA63" s="558"/>
      <c r="AB63" s="558"/>
      <c r="AC63" s="558"/>
      <c r="AD63" s="62"/>
      <c r="AE63" s="62"/>
    </row>
    <row r="64" spans="1:31" ht="30" customHeight="1" thickBot="1">
      <c r="A64" s="62"/>
      <c r="B64" s="519" t="s">
        <v>229</v>
      </c>
      <c r="C64" s="519"/>
      <c r="D64" s="519" t="str">
        <f>+'全体'!BP50</f>
        <v>新里中央ＦＣ</v>
      </c>
      <c r="E64" s="519"/>
      <c r="F64" s="519"/>
      <c r="G64" s="519"/>
      <c r="H64" s="519"/>
      <c r="I64" s="519" t="s">
        <v>35</v>
      </c>
      <c r="J64" s="519"/>
      <c r="K64" s="558" t="str">
        <f>+'全体'!BP56</f>
        <v>FCフェニックス　館林</v>
      </c>
      <c r="L64" s="558"/>
      <c r="M64" s="558"/>
      <c r="N64" s="558"/>
      <c r="O64" s="558"/>
      <c r="P64" s="519" t="s">
        <v>230</v>
      </c>
      <c r="Q64" s="519"/>
      <c r="R64" s="558" t="str">
        <f>+'全体'!BP65</f>
        <v>佐波東サッカー　　　　スポーツ少年団</v>
      </c>
      <c r="S64" s="558"/>
      <c r="T64" s="558"/>
      <c r="U64" s="558"/>
      <c r="V64" s="558"/>
      <c r="W64" s="519" t="s">
        <v>34</v>
      </c>
      <c r="X64" s="519"/>
      <c r="Y64" s="519" t="str">
        <f>+'全体'!BP71</f>
        <v>桐生境野ＦＣ</v>
      </c>
      <c r="Z64" s="519"/>
      <c r="AA64" s="519"/>
      <c r="AB64" s="519"/>
      <c r="AC64" s="519"/>
      <c r="AD64" s="62"/>
      <c r="AE64" s="62"/>
    </row>
    <row r="65" spans="1:31" ht="17.2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</row>
    <row r="66" spans="1:31" ht="17.2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</row>
    <row r="67" spans="1:31" ht="17.25" customHeight="1">
      <c r="A67" s="94"/>
      <c r="B67" s="516"/>
      <c r="C67" s="516"/>
      <c r="D67" s="516"/>
      <c r="E67" s="516"/>
      <c r="F67" s="516"/>
      <c r="G67" s="516"/>
      <c r="H67" s="516"/>
      <c r="I67" s="516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3"/>
      <c r="AC67" s="3"/>
      <c r="AD67" s="3"/>
      <c r="AE67" s="3"/>
    </row>
    <row r="68" spans="1:31" ht="17.25" customHeight="1">
      <c r="A68" s="517"/>
      <c r="B68" s="439" t="s">
        <v>90</v>
      </c>
      <c r="C68" s="440"/>
      <c r="D68" s="440"/>
      <c r="E68" s="441"/>
      <c r="F68" s="445" t="s">
        <v>92</v>
      </c>
      <c r="G68" s="446"/>
      <c r="H68" s="446"/>
      <c r="I68" s="446"/>
      <c r="J68" s="446"/>
      <c r="K68" s="446"/>
      <c r="L68" s="446"/>
      <c r="M68" s="446"/>
      <c r="N68" s="446"/>
      <c r="O68" s="446"/>
      <c r="P68" s="446"/>
      <c r="Q68" s="446"/>
      <c r="R68" s="447"/>
      <c r="S68" s="451" t="s">
        <v>91</v>
      </c>
      <c r="T68" s="446"/>
      <c r="U68" s="446"/>
      <c r="V68" s="446"/>
      <c r="W68" s="446"/>
      <c r="X68" s="446"/>
      <c r="Y68" s="446"/>
      <c r="Z68" s="446"/>
      <c r="AA68" s="446"/>
      <c r="AB68" s="446"/>
      <c r="AC68" s="446"/>
      <c r="AD68" s="446"/>
      <c r="AE68" s="452"/>
    </row>
    <row r="69" spans="1:31" ht="17.25" customHeight="1">
      <c r="A69" s="518"/>
      <c r="B69" s="442"/>
      <c r="C69" s="443"/>
      <c r="D69" s="443"/>
      <c r="E69" s="444"/>
      <c r="F69" s="448"/>
      <c r="G69" s="449"/>
      <c r="H69" s="449"/>
      <c r="I69" s="449"/>
      <c r="J69" s="449"/>
      <c r="K69" s="449"/>
      <c r="L69" s="449"/>
      <c r="M69" s="449"/>
      <c r="N69" s="449"/>
      <c r="O69" s="449"/>
      <c r="P69" s="449"/>
      <c r="Q69" s="449"/>
      <c r="R69" s="450"/>
      <c r="S69" s="453"/>
      <c r="T69" s="449"/>
      <c r="U69" s="449"/>
      <c r="V69" s="449"/>
      <c r="W69" s="449"/>
      <c r="X69" s="449"/>
      <c r="Y69" s="449"/>
      <c r="Z69" s="449"/>
      <c r="AA69" s="449"/>
      <c r="AB69" s="449"/>
      <c r="AC69" s="449"/>
      <c r="AD69" s="449"/>
      <c r="AE69" s="454"/>
    </row>
    <row r="70" spans="1:31" ht="17.25" customHeight="1">
      <c r="A70" s="434" t="s">
        <v>38</v>
      </c>
      <c r="B70" s="463" t="s">
        <v>22</v>
      </c>
      <c r="C70" s="464"/>
      <c r="D70" s="464"/>
      <c r="E70" s="465"/>
      <c r="F70" s="98" t="s">
        <v>24</v>
      </c>
      <c r="G70" s="541" t="str">
        <f>+D63</f>
        <v>藪塚ＦＣ</v>
      </c>
      <c r="H70" s="542"/>
      <c r="I70" s="543"/>
      <c r="J70" s="353">
        <v>0</v>
      </c>
      <c r="K70" s="354"/>
      <c r="L70" s="349" t="s">
        <v>196</v>
      </c>
      <c r="M70" s="351">
        <v>1</v>
      </c>
      <c r="N70" s="352"/>
      <c r="O70" s="507" t="str">
        <f>+Y64</f>
        <v>桐生境野ＦＣ</v>
      </c>
      <c r="P70" s="508"/>
      <c r="Q70" s="509"/>
      <c r="R70" s="104" t="s">
        <v>24</v>
      </c>
      <c r="S70" s="105" t="s">
        <v>25</v>
      </c>
      <c r="T70" s="520" t="str">
        <f>+K64</f>
        <v>FCフェニックス　館林</v>
      </c>
      <c r="U70" s="521"/>
      <c r="V70" s="522"/>
      <c r="W70" s="351">
        <v>2</v>
      </c>
      <c r="X70" s="352"/>
      <c r="Y70" s="349" t="s">
        <v>196</v>
      </c>
      <c r="Z70" s="353">
        <v>1</v>
      </c>
      <c r="AA70" s="354"/>
      <c r="AB70" s="507" t="str">
        <f>+R63</f>
        <v>笠東ＦＣ</v>
      </c>
      <c r="AC70" s="508"/>
      <c r="AD70" s="509"/>
      <c r="AE70" s="99" t="s">
        <v>25</v>
      </c>
    </row>
    <row r="71" spans="1:31" ht="17.25" customHeight="1">
      <c r="A71" s="435"/>
      <c r="B71" s="466"/>
      <c r="C71" s="467"/>
      <c r="D71" s="467"/>
      <c r="E71" s="468"/>
      <c r="F71" s="100" t="s">
        <v>134</v>
      </c>
      <c r="G71" s="544"/>
      <c r="H71" s="545"/>
      <c r="I71" s="546"/>
      <c r="J71" s="341"/>
      <c r="K71" s="342"/>
      <c r="L71" s="350"/>
      <c r="M71" s="343"/>
      <c r="N71" s="344"/>
      <c r="O71" s="510"/>
      <c r="P71" s="511"/>
      <c r="Q71" s="512"/>
      <c r="R71" s="101" t="s">
        <v>136</v>
      </c>
      <c r="S71" s="102" t="s">
        <v>137</v>
      </c>
      <c r="T71" s="523"/>
      <c r="U71" s="524"/>
      <c r="V71" s="525"/>
      <c r="W71" s="343"/>
      <c r="X71" s="344"/>
      <c r="Y71" s="350"/>
      <c r="Z71" s="341"/>
      <c r="AA71" s="342"/>
      <c r="AB71" s="510"/>
      <c r="AC71" s="511"/>
      <c r="AD71" s="512"/>
      <c r="AE71" s="103" t="s">
        <v>138</v>
      </c>
    </row>
    <row r="72" spans="1:31" ht="17.25" customHeight="1">
      <c r="A72" s="434" t="s">
        <v>39</v>
      </c>
      <c r="B72" s="463" t="s">
        <v>100</v>
      </c>
      <c r="C72" s="464"/>
      <c r="D72" s="464"/>
      <c r="E72" s="465"/>
      <c r="F72" s="98" t="s">
        <v>26</v>
      </c>
      <c r="G72" s="526" t="str">
        <f>+Y63</f>
        <v>三俣サッカー　　　　　　スポーツ少年団</v>
      </c>
      <c r="H72" s="527"/>
      <c r="I72" s="528"/>
      <c r="J72" s="351">
        <v>4</v>
      </c>
      <c r="K72" s="352"/>
      <c r="L72" s="349" t="s">
        <v>196</v>
      </c>
      <c r="M72" s="353">
        <v>0</v>
      </c>
      <c r="N72" s="354"/>
      <c r="O72" s="535" t="str">
        <f>+R64</f>
        <v>佐波東サッカー　　　　スポーツ少年団</v>
      </c>
      <c r="P72" s="536"/>
      <c r="Q72" s="537"/>
      <c r="R72" s="104" t="s">
        <v>26</v>
      </c>
      <c r="S72" s="105" t="s">
        <v>27</v>
      </c>
      <c r="T72" s="541" t="str">
        <f>+D64</f>
        <v>新里中央ＦＣ</v>
      </c>
      <c r="U72" s="542"/>
      <c r="V72" s="543"/>
      <c r="W72" s="353">
        <v>1</v>
      </c>
      <c r="X72" s="354"/>
      <c r="Y72" s="349" t="s">
        <v>196</v>
      </c>
      <c r="Z72" s="351">
        <v>2</v>
      </c>
      <c r="AA72" s="352"/>
      <c r="AB72" s="507" t="str">
        <f>+K63</f>
        <v>菱ジュニアＳＣ</v>
      </c>
      <c r="AC72" s="508"/>
      <c r="AD72" s="509"/>
      <c r="AE72" s="99" t="s">
        <v>27</v>
      </c>
    </row>
    <row r="73" spans="1:31" ht="17.25" customHeight="1">
      <c r="A73" s="435"/>
      <c r="B73" s="466"/>
      <c r="C73" s="467"/>
      <c r="D73" s="467"/>
      <c r="E73" s="468"/>
      <c r="F73" s="100" t="s">
        <v>135</v>
      </c>
      <c r="G73" s="529"/>
      <c r="H73" s="530"/>
      <c r="I73" s="531"/>
      <c r="J73" s="343"/>
      <c r="K73" s="344"/>
      <c r="L73" s="350"/>
      <c r="M73" s="341"/>
      <c r="N73" s="342"/>
      <c r="O73" s="538"/>
      <c r="P73" s="539"/>
      <c r="Q73" s="540"/>
      <c r="R73" s="101" t="s">
        <v>36</v>
      </c>
      <c r="S73" s="102" t="s">
        <v>31</v>
      </c>
      <c r="T73" s="544"/>
      <c r="U73" s="545"/>
      <c r="V73" s="546"/>
      <c r="W73" s="341"/>
      <c r="X73" s="342"/>
      <c r="Y73" s="350"/>
      <c r="Z73" s="343"/>
      <c r="AA73" s="344"/>
      <c r="AB73" s="510"/>
      <c r="AC73" s="511"/>
      <c r="AD73" s="512"/>
      <c r="AE73" s="103" t="s">
        <v>139</v>
      </c>
    </row>
    <row r="74" spans="1:31" ht="17.25" customHeight="1">
      <c r="A74" s="434" t="s">
        <v>40</v>
      </c>
      <c r="B74" s="463" t="s">
        <v>158</v>
      </c>
      <c r="C74" s="464"/>
      <c r="D74" s="464"/>
      <c r="E74" s="465"/>
      <c r="F74" s="566" t="s">
        <v>37</v>
      </c>
      <c r="G74" s="541" t="str">
        <f>+G70</f>
        <v>藪塚ＦＣ</v>
      </c>
      <c r="H74" s="542"/>
      <c r="I74" s="543"/>
      <c r="J74" s="353">
        <v>0</v>
      </c>
      <c r="K74" s="354"/>
      <c r="L74" s="349" t="s">
        <v>196</v>
      </c>
      <c r="M74" s="351">
        <v>2</v>
      </c>
      <c r="N74" s="352"/>
      <c r="O74" s="541" t="str">
        <f>+AB70</f>
        <v>笠東ＦＣ</v>
      </c>
      <c r="P74" s="542"/>
      <c r="Q74" s="543"/>
      <c r="R74" s="547" t="s">
        <v>37</v>
      </c>
      <c r="S74" s="549" t="s">
        <v>33</v>
      </c>
      <c r="T74" s="526" t="str">
        <f>+O72</f>
        <v>佐波東サッカー　　　　スポーツ少年団</v>
      </c>
      <c r="U74" s="527"/>
      <c r="V74" s="528"/>
      <c r="W74" s="353">
        <v>1</v>
      </c>
      <c r="X74" s="354"/>
      <c r="Y74" s="349" t="s">
        <v>196</v>
      </c>
      <c r="Z74" s="351">
        <v>4</v>
      </c>
      <c r="AA74" s="352"/>
      <c r="AB74" s="541" t="str">
        <f>+T72</f>
        <v>新里中央ＦＣ</v>
      </c>
      <c r="AC74" s="542"/>
      <c r="AD74" s="543"/>
      <c r="AE74" s="564" t="s">
        <v>33</v>
      </c>
    </row>
    <row r="75" spans="1:31" ht="17.25" customHeight="1">
      <c r="A75" s="435"/>
      <c r="B75" s="466"/>
      <c r="C75" s="467"/>
      <c r="D75" s="467"/>
      <c r="E75" s="468"/>
      <c r="F75" s="567"/>
      <c r="G75" s="544"/>
      <c r="H75" s="545"/>
      <c r="I75" s="546"/>
      <c r="J75" s="341"/>
      <c r="K75" s="342"/>
      <c r="L75" s="350"/>
      <c r="M75" s="343"/>
      <c r="N75" s="344"/>
      <c r="O75" s="544"/>
      <c r="P75" s="545"/>
      <c r="Q75" s="546"/>
      <c r="R75" s="548"/>
      <c r="S75" s="550"/>
      <c r="T75" s="529"/>
      <c r="U75" s="530"/>
      <c r="V75" s="531"/>
      <c r="W75" s="341"/>
      <c r="X75" s="342"/>
      <c r="Y75" s="350"/>
      <c r="Z75" s="343"/>
      <c r="AA75" s="344"/>
      <c r="AB75" s="544"/>
      <c r="AC75" s="545"/>
      <c r="AD75" s="546"/>
      <c r="AE75" s="565"/>
    </row>
    <row r="76" spans="1:31" ht="17.25" customHeight="1">
      <c r="A76" s="434" t="s">
        <v>41</v>
      </c>
      <c r="B76" s="463" t="s">
        <v>159</v>
      </c>
      <c r="C76" s="464"/>
      <c r="D76" s="464"/>
      <c r="E76" s="465"/>
      <c r="F76" s="566" t="s">
        <v>28</v>
      </c>
      <c r="G76" s="541" t="str">
        <f>+O70</f>
        <v>桐生境野ＦＣ</v>
      </c>
      <c r="H76" s="542"/>
      <c r="I76" s="543"/>
      <c r="J76" s="339">
        <v>0</v>
      </c>
      <c r="K76" s="340"/>
      <c r="L76" s="148" t="s">
        <v>196</v>
      </c>
      <c r="M76" s="339">
        <v>0</v>
      </c>
      <c r="N76" s="340"/>
      <c r="O76" s="520" t="str">
        <f>+T70</f>
        <v>FCフェニックス　館林</v>
      </c>
      <c r="P76" s="521"/>
      <c r="Q76" s="522"/>
      <c r="R76" s="547" t="s">
        <v>28</v>
      </c>
      <c r="S76" s="549" t="s">
        <v>29</v>
      </c>
      <c r="T76" s="526" t="str">
        <f>+G72</f>
        <v>三俣サッカー　　　　　　スポーツ少年団</v>
      </c>
      <c r="U76" s="527"/>
      <c r="V76" s="528"/>
      <c r="W76" s="339">
        <v>1</v>
      </c>
      <c r="X76" s="340"/>
      <c r="Y76" s="148" t="s">
        <v>196</v>
      </c>
      <c r="Z76" s="339">
        <v>1</v>
      </c>
      <c r="AA76" s="340"/>
      <c r="AB76" s="541" t="str">
        <f>+AB72</f>
        <v>菱ジュニアＳＣ</v>
      </c>
      <c r="AC76" s="542"/>
      <c r="AD76" s="543"/>
      <c r="AE76" s="564" t="s">
        <v>29</v>
      </c>
    </row>
    <row r="77" spans="1:31" ht="17.25" customHeight="1">
      <c r="A77" s="435"/>
      <c r="B77" s="466"/>
      <c r="C77" s="467"/>
      <c r="D77" s="467"/>
      <c r="E77" s="468"/>
      <c r="F77" s="567"/>
      <c r="G77" s="544"/>
      <c r="H77" s="545"/>
      <c r="I77" s="546"/>
      <c r="J77" s="341">
        <v>2</v>
      </c>
      <c r="K77" s="342"/>
      <c r="L77" s="149" t="s">
        <v>280</v>
      </c>
      <c r="M77" s="343">
        <v>4</v>
      </c>
      <c r="N77" s="344"/>
      <c r="O77" s="523"/>
      <c r="P77" s="524"/>
      <c r="Q77" s="525"/>
      <c r="R77" s="548"/>
      <c r="S77" s="550"/>
      <c r="T77" s="529"/>
      <c r="U77" s="530"/>
      <c r="V77" s="531"/>
      <c r="W77" s="343">
        <v>5</v>
      </c>
      <c r="X77" s="344"/>
      <c r="Y77" s="149" t="s">
        <v>280</v>
      </c>
      <c r="Z77" s="341">
        <v>3</v>
      </c>
      <c r="AA77" s="342"/>
      <c r="AB77" s="544"/>
      <c r="AC77" s="545"/>
      <c r="AD77" s="546"/>
      <c r="AE77" s="565"/>
    </row>
    <row r="78" spans="1:31" ht="17.25" customHeight="1">
      <c r="A78" s="434" t="s">
        <v>43</v>
      </c>
      <c r="B78" s="463" t="s">
        <v>160</v>
      </c>
      <c r="C78" s="464"/>
      <c r="D78" s="464"/>
      <c r="E78" s="465"/>
      <c r="F78" s="566" t="s">
        <v>30</v>
      </c>
      <c r="G78" s="541" t="str">
        <f>+O74</f>
        <v>笠東ＦＣ</v>
      </c>
      <c r="H78" s="542"/>
      <c r="I78" s="543"/>
      <c r="J78" s="353">
        <v>0</v>
      </c>
      <c r="K78" s="354"/>
      <c r="L78" s="349" t="s">
        <v>196</v>
      </c>
      <c r="M78" s="351">
        <v>3</v>
      </c>
      <c r="N78" s="352"/>
      <c r="O78" s="541" t="str">
        <f>+AB74</f>
        <v>新里中央ＦＣ</v>
      </c>
      <c r="P78" s="542"/>
      <c r="Q78" s="543"/>
      <c r="R78" s="547" t="s">
        <v>30</v>
      </c>
      <c r="S78" s="549" t="s">
        <v>16</v>
      </c>
      <c r="T78" s="541" t="str">
        <f>+G74</f>
        <v>藪塚ＦＣ</v>
      </c>
      <c r="U78" s="542"/>
      <c r="V78" s="543"/>
      <c r="W78" s="351">
        <v>4</v>
      </c>
      <c r="X78" s="352"/>
      <c r="Y78" s="349" t="s">
        <v>196</v>
      </c>
      <c r="Z78" s="353">
        <v>1</v>
      </c>
      <c r="AA78" s="354"/>
      <c r="AB78" s="526" t="str">
        <f>+T74</f>
        <v>佐波東サッカー　　　　スポーツ少年団</v>
      </c>
      <c r="AC78" s="527"/>
      <c r="AD78" s="528"/>
      <c r="AE78" s="564" t="s">
        <v>16</v>
      </c>
    </row>
    <row r="79" spans="1:31" ht="17.25" customHeight="1">
      <c r="A79" s="435"/>
      <c r="B79" s="466"/>
      <c r="C79" s="467"/>
      <c r="D79" s="467"/>
      <c r="E79" s="468"/>
      <c r="F79" s="567"/>
      <c r="G79" s="544"/>
      <c r="H79" s="545"/>
      <c r="I79" s="546"/>
      <c r="J79" s="341"/>
      <c r="K79" s="342"/>
      <c r="L79" s="350"/>
      <c r="M79" s="343"/>
      <c r="N79" s="344"/>
      <c r="O79" s="544"/>
      <c r="P79" s="545"/>
      <c r="Q79" s="546"/>
      <c r="R79" s="548"/>
      <c r="S79" s="550"/>
      <c r="T79" s="544"/>
      <c r="U79" s="545"/>
      <c r="V79" s="546"/>
      <c r="W79" s="343"/>
      <c r="X79" s="344"/>
      <c r="Y79" s="350"/>
      <c r="Z79" s="341"/>
      <c r="AA79" s="342"/>
      <c r="AB79" s="529"/>
      <c r="AC79" s="530"/>
      <c r="AD79" s="531"/>
      <c r="AE79" s="565"/>
    </row>
    <row r="80" spans="1:31" ht="17.25" customHeight="1">
      <c r="A80" s="434" t="s">
        <v>45</v>
      </c>
      <c r="B80" s="463" t="s">
        <v>161</v>
      </c>
      <c r="C80" s="464"/>
      <c r="D80" s="464"/>
      <c r="E80" s="465"/>
      <c r="F80" s="566" t="s">
        <v>14</v>
      </c>
      <c r="G80" s="526" t="str">
        <f>+O76</f>
        <v>FCフェニックス　館林</v>
      </c>
      <c r="H80" s="527"/>
      <c r="I80" s="528"/>
      <c r="J80" s="351">
        <v>3</v>
      </c>
      <c r="K80" s="352"/>
      <c r="L80" s="349" t="s">
        <v>196</v>
      </c>
      <c r="M80" s="353">
        <v>0</v>
      </c>
      <c r="N80" s="354"/>
      <c r="O80" s="526" t="str">
        <f>+T76</f>
        <v>三俣サッカー　　　　　　スポーツ少年団</v>
      </c>
      <c r="P80" s="527"/>
      <c r="Q80" s="528"/>
      <c r="R80" s="547" t="s">
        <v>14</v>
      </c>
      <c r="S80" s="549" t="s">
        <v>15</v>
      </c>
      <c r="T80" s="541" t="str">
        <f>+G76</f>
        <v>桐生境野ＦＣ</v>
      </c>
      <c r="U80" s="542"/>
      <c r="V80" s="543"/>
      <c r="W80" s="351">
        <v>1</v>
      </c>
      <c r="X80" s="352"/>
      <c r="Y80" s="349" t="s">
        <v>196</v>
      </c>
      <c r="Z80" s="353">
        <v>0</v>
      </c>
      <c r="AA80" s="354"/>
      <c r="AB80" s="541" t="str">
        <f>+AB76</f>
        <v>菱ジュニアＳＣ</v>
      </c>
      <c r="AC80" s="542"/>
      <c r="AD80" s="543"/>
      <c r="AE80" s="564" t="s">
        <v>15</v>
      </c>
    </row>
    <row r="81" spans="1:31" ht="17.25" customHeight="1">
      <c r="A81" s="435"/>
      <c r="B81" s="466"/>
      <c r="C81" s="467"/>
      <c r="D81" s="467"/>
      <c r="E81" s="468"/>
      <c r="F81" s="567"/>
      <c r="G81" s="529"/>
      <c r="H81" s="530"/>
      <c r="I81" s="531"/>
      <c r="J81" s="343"/>
      <c r="K81" s="344"/>
      <c r="L81" s="350"/>
      <c r="M81" s="341"/>
      <c r="N81" s="342"/>
      <c r="O81" s="529"/>
      <c r="P81" s="530"/>
      <c r="Q81" s="531"/>
      <c r="R81" s="548"/>
      <c r="S81" s="550"/>
      <c r="T81" s="544"/>
      <c r="U81" s="545"/>
      <c r="V81" s="546"/>
      <c r="W81" s="343"/>
      <c r="X81" s="344"/>
      <c r="Y81" s="350"/>
      <c r="Z81" s="341"/>
      <c r="AA81" s="342"/>
      <c r="AB81" s="544"/>
      <c r="AC81" s="545"/>
      <c r="AD81" s="546"/>
      <c r="AE81" s="565"/>
    </row>
    <row r="82" ht="17.25" customHeight="1"/>
    <row r="83" ht="17.25" customHeight="1"/>
    <row r="84" spans="1:16" ht="17.25" customHeight="1">
      <c r="A84" s="569" t="s">
        <v>231</v>
      </c>
      <c r="B84" s="570"/>
      <c r="C84" s="570"/>
      <c r="D84" s="570"/>
      <c r="E84" s="570"/>
      <c r="F84" s="570"/>
      <c r="G84" s="570"/>
      <c r="H84" s="570"/>
      <c r="I84" s="570"/>
      <c r="J84" s="570"/>
      <c r="K84" s="570"/>
      <c r="L84" s="570"/>
      <c r="M84" s="570"/>
      <c r="N84" s="570"/>
      <c r="O84" s="570"/>
      <c r="P84" s="571"/>
    </row>
    <row r="85" spans="1:31" ht="17.25" customHeight="1">
      <c r="A85" s="572"/>
      <c r="B85" s="573"/>
      <c r="C85" s="573"/>
      <c r="D85" s="573"/>
      <c r="E85" s="573"/>
      <c r="F85" s="573"/>
      <c r="G85" s="573"/>
      <c r="H85" s="573"/>
      <c r="I85" s="573"/>
      <c r="J85" s="573"/>
      <c r="K85" s="573"/>
      <c r="L85" s="573"/>
      <c r="M85" s="573"/>
      <c r="N85" s="573"/>
      <c r="O85" s="573"/>
      <c r="P85" s="574"/>
      <c r="Z85" s="206" t="s">
        <v>295</v>
      </c>
      <c r="AA85" s="198"/>
      <c r="AB85" s="629" t="s">
        <v>299</v>
      </c>
      <c r="AC85" s="629"/>
      <c r="AD85" s="629"/>
      <c r="AE85" s="629"/>
    </row>
    <row r="86" spans="26:31" ht="17.25" customHeight="1">
      <c r="Z86" s="209" t="s">
        <v>304</v>
      </c>
      <c r="AA86" s="217"/>
      <c r="AB86" s="630" t="s">
        <v>220</v>
      </c>
      <c r="AC86" s="630"/>
      <c r="AD86" s="630"/>
      <c r="AE86" s="630"/>
    </row>
    <row r="87" spans="7:31" ht="17.25" customHeight="1" thickBot="1">
      <c r="G87" s="81"/>
      <c r="H87" s="184"/>
      <c r="I87" s="187"/>
      <c r="J87" s="187"/>
      <c r="K87" s="187"/>
      <c r="L87" s="187"/>
      <c r="M87" s="187"/>
      <c r="N87" s="187"/>
      <c r="O87" s="153"/>
      <c r="P87" s="5"/>
      <c r="Q87" s="5"/>
      <c r="R87" s="5"/>
      <c r="S87" s="5"/>
      <c r="T87" s="5"/>
      <c r="U87" s="5"/>
      <c r="V87" s="5"/>
      <c r="W87" s="29"/>
      <c r="X87" s="29"/>
      <c r="Z87" s="209" t="s">
        <v>286</v>
      </c>
      <c r="AA87" s="217"/>
      <c r="AB87" s="218" t="s">
        <v>204</v>
      </c>
      <c r="AC87" s="217"/>
      <c r="AD87" s="217"/>
      <c r="AE87" s="217"/>
    </row>
    <row r="88" spans="6:31" ht="17.25" customHeight="1" thickTop="1">
      <c r="F88" s="1"/>
      <c r="G88" s="157">
        <v>3</v>
      </c>
      <c r="H88" s="151"/>
      <c r="I88" s="1"/>
      <c r="J88" s="1"/>
      <c r="K88" s="1"/>
      <c r="O88" s="576" t="s">
        <v>14</v>
      </c>
      <c r="P88" s="575"/>
      <c r="T88" s="23"/>
      <c r="U88" s="23"/>
      <c r="V88" s="23"/>
      <c r="W88" s="204"/>
      <c r="X88" s="154">
        <v>0</v>
      </c>
      <c r="Z88" s="209" t="s">
        <v>287</v>
      </c>
      <c r="AA88" s="194"/>
      <c r="AB88" s="209" t="s">
        <v>206</v>
      </c>
      <c r="AC88" s="194"/>
      <c r="AD88" s="194"/>
      <c r="AE88" s="194"/>
    </row>
    <row r="89" spans="6:31" ht="17.25" customHeight="1">
      <c r="F89" s="1"/>
      <c r="G89" s="1"/>
      <c r="H89" s="151"/>
      <c r="I89" s="1"/>
      <c r="J89" s="1"/>
      <c r="K89" s="1"/>
      <c r="O89" s="82"/>
      <c r="P89" s="82"/>
      <c r="T89" s="1"/>
      <c r="U89" s="1"/>
      <c r="V89" s="1"/>
      <c r="W89" s="152"/>
      <c r="X89" s="1"/>
      <c r="Z89" s="209" t="s">
        <v>288</v>
      </c>
      <c r="AA89" s="194"/>
      <c r="AB89" s="628" t="s">
        <v>203</v>
      </c>
      <c r="AC89" s="628"/>
      <c r="AD89" s="628"/>
      <c r="AE89" s="628"/>
    </row>
    <row r="90" spans="1:31" ht="17.25" customHeight="1">
      <c r="A90" s="46"/>
      <c r="F90" s="1"/>
      <c r="G90" s="1"/>
      <c r="H90" s="151"/>
      <c r="I90" s="1"/>
      <c r="J90" s="1"/>
      <c r="K90" s="1"/>
      <c r="O90" s="82"/>
      <c r="P90" s="82"/>
      <c r="T90" s="1"/>
      <c r="U90" s="1"/>
      <c r="V90" s="1"/>
      <c r="W90" s="152"/>
      <c r="X90" s="1"/>
      <c r="Z90" s="209" t="s">
        <v>289</v>
      </c>
      <c r="AA90" s="194"/>
      <c r="AB90" s="209" t="s">
        <v>300</v>
      </c>
      <c r="AC90" s="209"/>
      <c r="AD90" s="209"/>
      <c r="AE90" s="209"/>
    </row>
    <row r="91" spans="6:31" ht="17.25" customHeight="1" thickBot="1">
      <c r="F91" s="1"/>
      <c r="G91" s="1"/>
      <c r="H91" s="151"/>
      <c r="I91" s="29"/>
      <c r="J91" s="29"/>
      <c r="K91" s="187"/>
      <c r="L91" s="187"/>
      <c r="M91" s="187"/>
      <c r="N91" s="187"/>
      <c r="O91" s="212"/>
      <c r="P91" s="83"/>
      <c r="Q91" s="1"/>
      <c r="R91" s="1"/>
      <c r="S91" s="1"/>
      <c r="T91" s="1"/>
      <c r="U91" s="29"/>
      <c r="V91" s="29"/>
      <c r="W91" s="152"/>
      <c r="X91" s="1"/>
      <c r="Z91" s="209" t="s">
        <v>290</v>
      </c>
      <c r="AA91" s="194"/>
      <c r="AB91" s="209" t="s">
        <v>212</v>
      </c>
      <c r="AC91" s="209"/>
      <c r="AD91" s="209"/>
      <c r="AE91" s="209"/>
    </row>
    <row r="92" spans="1:31" ht="17.25" customHeight="1" thickTop="1">
      <c r="A92" s="10"/>
      <c r="F92" s="1"/>
      <c r="G92" s="21"/>
      <c r="H92" s="201"/>
      <c r="I92" s="157">
        <v>1</v>
      </c>
      <c r="J92" s="150"/>
      <c r="K92" s="1"/>
      <c r="L92" s="1"/>
      <c r="M92" s="1"/>
      <c r="N92" s="1"/>
      <c r="O92" s="576" t="s">
        <v>15</v>
      </c>
      <c r="P92" s="577"/>
      <c r="Q92" s="91"/>
      <c r="R92" s="91"/>
      <c r="S92" s="91"/>
      <c r="T92" s="91"/>
      <c r="U92" s="123"/>
      <c r="V92" s="154">
        <v>0</v>
      </c>
      <c r="W92" s="152"/>
      <c r="X92" s="1"/>
      <c r="Z92" s="209" t="s">
        <v>291</v>
      </c>
      <c r="AA92" s="194"/>
      <c r="AB92" s="628" t="s">
        <v>221</v>
      </c>
      <c r="AC92" s="628"/>
      <c r="AD92" s="628"/>
      <c r="AE92" s="628"/>
    </row>
    <row r="93" spans="1:24" ht="17.25" customHeight="1">
      <c r="A93" s="10"/>
      <c r="F93" s="1"/>
      <c r="G93" s="21"/>
      <c r="H93" s="201"/>
      <c r="I93" s="157"/>
      <c r="J93" s="151"/>
      <c r="K93" s="1"/>
      <c r="L93" s="1"/>
      <c r="M93" s="1"/>
      <c r="N93" s="1"/>
      <c r="O93" s="19"/>
      <c r="P93" s="19"/>
      <c r="Q93" s="1"/>
      <c r="R93" s="1"/>
      <c r="S93" s="1"/>
      <c r="T93" s="1"/>
      <c r="U93" s="85"/>
      <c r="V93" s="154"/>
      <c r="W93" s="152"/>
      <c r="X93" s="1"/>
    </row>
    <row r="94" spans="1:27" ht="17.25" customHeight="1" thickBot="1">
      <c r="A94" s="10"/>
      <c r="D94" s="81"/>
      <c r="E94" s="81"/>
      <c r="F94" s="5"/>
      <c r="G94" s="22"/>
      <c r="H94" s="202"/>
      <c r="I94" s="187"/>
      <c r="J94" s="203"/>
      <c r="K94" s="184"/>
      <c r="L94" s="29"/>
      <c r="M94" s="1"/>
      <c r="N94" s="1"/>
      <c r="O94" s="19"/>
      <c r="P94" s="19"/>
      <c r="Q94" s="1"/>
      <c r="R94" s="1"/>
      <c r="S94" s="29"/>
      <c r="T94" s="184"/>
      <c r="U94" s="190"/>
      <c r="V94" s="187"/>
      <c r="W94" s="153"/>
      <c r="X94" s="5"/>
      <c r="Y94" s="5"/>
      <c r="Z94" s="29"/>
      <c r="AA94" s="29"/>
    </row>
    <row r="95" spans="1:27" ht="17.25" customHeight="1" thickTop="1">
      <c r="A95" s="10"/>
      <c r="D95" s="156">
        <v>0</v>
      </c>
      <c r="E95" s="183"/>
      <c r="G95" s="575" t="s">
        <v>28</v>
      </c>
      <c r="H95" s="576"/>
      <c r="I95" s="27"/>
      <c r="J95" s="27"/>
      <c r="K95" s="166"/>
      <c r="L95" s="156">
        <v>0</v>
      </c>
      <c r="M95" s="13"/>
      <c r="N95" s="13"/>
      <c r="O95" s="13"/>
      <c r="P95" s="13"/>
      <c r="Q95" s="13"/>
      <c r="R95" s="13"/>
      <c r="S95" s="156">
        <v>0</v>
      </c>
      <c r="T95" s="158"/>
      <c r="U95" s="1"/>
      <c r="V95" s="27"/>
      <c r="W95" s="576" t="s">
        <v>29</v>
      </c>
      <c r="X95" s="575"/>
      <c r="Y95" s="23"/>
      <c r="Z95" s="165"/>
      <c r="AA95" s="156">
        <v>0</v>
      </c>
    </row>
    <row r="96" spans="1:27" ht="17.25" customHeight="1">
      <c r="A96" s="10"/>
      <c r="D96" s="156"/>
      <c r="E96" s="151"/>
      <c r="G96" s="347" t="s">
        <v>280</v>
      </c>
      <c r="H96" s="347"/>
      <c r="I96" s="27"/>
      <c r="J96" s="27"/>
      <c r="K96" s="166"/>
      <c r="L96" s="156"/>
      <c r="M96" s="13"/>
      <c r="N96" s="13"/>
      <c r="O96" s="13"/>
      <c r="P96" s="13"/>
      <c r="Q96" s="13"/>
      <c r="R96" s="13"/>
      <c r="S96" s="152"/>
      <c r="T96" s="27"/>
      <c r="U96" s="1"/>
      <c r="V96" s="27"/>
      <c r="W96" s="347" t="s">
        <v>280</v>
      </c>
      <c r="X96" s="347"/>
      <c r="Z96" s="27"/>
      <c r="AA96" s="158"/>
    </row>
    <row r="97" spans="1:27" ht="17.25" customHeight="1">
      <c r="A97" s="10"/>
      <c r="D97" s="1"/>
      <c r="E97" s="151"/>
      <c r="G97" s="348" t="s">
        <v>298</v>
      </c>
      <c r="H97" s="348"/>
      <c r="I97" s="13"/>
      <c r="J97" s="13"/>
      <c r="K97" s="166"/>
      <c r="L97" s="13"/>
      <c r="M97" s="13"/>
      <c r="N97" s="13"/>
      <c r="O97" s="13"/>
      <c r="P97" s="13"/>
      <c r="Q97" s="13"/>
      <c r="R97" s="13"/>
      <c r="S97" s="152"/>
      <c r="U97" s="13"/>
      <c r="V97" s="13"/>
      <c r="W97" s="603" t="s">
        <v>283</v>
      </c>
      <c r="X97" s="348"/>
      <c r="Z97" s="27"/>
      <c r="AA97" s="158"/>
    </row>
    <row r="98" spans="1:29" ht="17.25" customHeight="1" thickBot="1">
      <c r="A98" s="10"/>
      <c r="B98" s="81"/>
      <c r="C98" s="81"/>
      <c r="D98" s="5"/>
      <c r="E98" s="159"/>
      <c r="F98" s="29"/>
      <c r="G98" s="621" t="s">
        <v>32</v>
      </c>
      <c r="H98" s="348"/>
      <c r="I98" s="81"/>
      <c r="J98" s="81"/>
      <c r="K98" s="153"/>
      <c r="L98" s="5"/>
      <c r="M98" s="29"/>
      <c r="N98" s="29"/>
      <c r="Q98" s="81"/>
      <c r="R98" s="81"/>
      <c r="S98" s="153"/>
      <c r="T98" s="5"/>
      <c r="U98" s="29"/>
      <c r="V98" s="29"/>
      <c r="X98" s="81"/>
      <c r="Y98" s="81"/>
      <c r="Z98" s="5"/>
      <c r="AA98" s="159"/>
      <c r="AB98" s="557"/>
      <c r="AC98" s="557"/>
    </row>
    <row r="99" spans="1:29" ht="17.25" customHeight="1" thickTop="1">
      <c r="A99" s="10"/>
      <c r="B99" s="154">
        <v>0</v>
      </c>
      <c r="C99" s="24"/>
      <c r="D99" s="575" t="s">
        <v>24</v>
      </c>
      <c r="E99" s="576"/>
      <c r="F99" s="160"/>
      <c r="G99" s="157">
        <v>1</v>
      </c>
      <c r="H99" s="17"/>
      <c r="I99" s="157">
        <v>2</v>
      </c>
      <c r="J99" s="163"/>
      <c r="K99" s="576" t="s">
        <v>25</v>
      </c>
      <c r="L99" s="575"/>
      <c r="M99" s="16"/>
      <c r="N99" s="154">
        <v>1</v>
      </c>
      <c r="O99" s="17"/>
      <c r="P99" s="19"/>
      <c r="Q99" s="157">
        <v>4</v>
      </c>
      <c r="R99" s="150"/>
      <c r="S99" s="576" t="s">
        <v>26</v>
      </c>
      <c r="T99" s="575"/>
      <c r="U99" s="16"/>
      <c r="V99" s="154">
        <v>0</v>
      </c>
      <c r="W99" s="17"/>
      <c r="X99" s="154">
        <v>1</v>
      </c>
      <c r="Y99" s="20"/>
      <c r="Z99" s="575" t="s">
        <v>27</v>
      </c>
      <c r="AA99" s="576"/>
      <c r="AB99" s="160"/>
      <c r="AC99" s="157">
        <v>2</v>
      </c>
    </row>
    <row r="100" spans="1:29" ht="17.25" customHeight="1">
      <c r="A100" s="10"/>
      <c r="B100" s="1"/>
      <c r="C100" s="7"/>
      <c r="D100" s="19"/>
      <c r="E100" s="19"/>
      <c r="F100" s="161"/>
      <c r="G100" s="17"/>
      <c r="H100" s="17"/>
      <c r="I100" s="19"/>
      <c r="J100" s="164"/>
      <c r="K100" s="19"/>
      <c r="L100" s="19"/>
      <c r="M100" s="18"/>
      <c r="N100" s="17"/>
      <c r="O100" s="17"/>
      <c r="P100" s="19"/>
      <c r="Q100" s="1"/>
      <c r="R100" s="151"/>
      <c r="S100" s="19"/>
      <c r="T100" s="19"/>
      <c r="U100" s="18"/>
      <c r="V100" s="17"/>
      <c r="W100" s="17"/>
      <c r="X100" s="18"/>
      <c r="Y100" s="17"/>
      <c r="Z100" s="19"/>
      <c r="AA100" s="19"/>
      <c r="AB100" s="161"/>
      <c r="AC100" s="17"/>
    </row>
    <row r="101" spans="1:28" ht="17.25" customHeight="1">
      <c r="A101" s="10"/>
      <c r="B101" s="1"/>
      <c r="C101" s="7"/>
      <c r="E101" s="1"/>
      <c r="F101" s="152"/>
      <c r="I101" s="1"/>
      <c r="J101" s="151"/>
      <c r="M101" s="4"/>
      <c r="P101" s="1"/>
      <c r="Q101" s="1"/>
      <c r="R101" s="151"/>
      <c r="U101" s="4"/>
      <c r="X101" s="4"/>
      <c r="AB101" s="152"/>
    </row>
    <row r="102" spans="2:29" ht="17.25" customHeight="1">
      <c r="B102" s="560" t="s">
        <v>11</v>
      </c>
      <c r="C102" s="560"/>
      <c r="D102" s="15"/>
      <c r="E102" s="15"/>
      <c r="F102" s="560" t="s">
        <v>34</v>
      </c>
      <c r="G102" s="560"/>
      <c r="H102" s="14"/>
      <c r="I102" s="560" t="s">
        <v>35</v>
      </c>
      <c r="J102" s="560"/>
      <c r="K102" s="14"/>
      <c r="L102" s="14"/>
      <c r="M102" s="560" t="s">
        <v>8</v>
      </c>
      <c r="N102" s="560"/>
      <c r="O102" s="14"/>
      <c r="P102" s="14"/>
      <c r="Q102" s="560" t="s">
        <v>9</v>
      </c>
      <c r="R102" s="560"/>
      <c r="S102" s="14"/>
      <c r="T102" s="14"/>
      <c r="U102" s="560" t="s">
        <v>36</v>
      </c>
      <c r="V102" s="560"/>
      <c r="W102" s="14"/>
      <c r="X102" s="560" t="s">
        <v>31</v>
      </c>
      <c r="Y102" s="560"/>
      <c r="Z102" s="14"/>
      <c r="AA102" s="14"/>
      <c r="AB102" s="560" t="s">
        <v>10</v>
      </c>
      <c r="AC102" s="560"/>
    </row>
    <row r="103" spans="2:29" ht="17.25" customHeight="1">
      <c r="B103" s="551" t="str">
        <f>+D63</f>
        <v>藪塚ＦＣ</v>
      </c>
      <c r="C103" s="552"/>
      <c r="D103" s="15"/>
      <c r="E103" s="15"/>
      <c r="F103" s="551" t="str">
        <f>+Y64</f>
        <v>桐生境野ＦＣ</v>
      </c>
      <c r="G103" s="552"/>
      <c r="H103" s="14"/>
      <c r="I103" s="622" t="str">
        <f>+K64</f>
        <v>FCフェニックス　館林</v>
      </c>
      <c r="J103" s="623"/>
      <c r="K103" s="14"/>
      <c r="L103" s="14"/>
      <c r="M103" s="551" t="str">
        <f>+R63</f>
        <v>笠東ＦＣ</v>
      </c>
      <c r="N103" s="552"/>
      <c r="O103" s="14"/>
      <c r="P103" s="14"/>
      <c r="Q103" s="579" t="str">
        <f>+Y63</f>
        <v>三俣サッカー　　　　　　スポーツ少年団</v>
      </c>
      <c r="R103" s="580"/>
      <c r="S103" s="14"/>
      <c r="T103" s="14"/>
      <c r="U103" s="579" t="str">
        <f>+R64</f>
        <v>佐波東サッカー　　　　スポーツ少年団</v>
      </c>
      <c r="V103" s="580"/>
      <c r="W103" s="14"/>
      <c r="X103" s="551" t="str">
        <f>+D64</f>
        <v>新里中央ＦＣ</v>
      </c>
      <c r="Y103" s="552"/>
      <c r="Z103" s="14"/>
      <c r="AA103" s="14"/>
      <c r="AB103" s="551" t="str">
        <f>+K63</f>
        <v>菱ジュニアＳＣ</v>
      </c>
      <c r="AC103" s="552"/>
    </row>
    <row r="104" spans="2:29" ht="17.25" customHeight="1">
      <c r="B104" s="553"/>
      <c r="C104" s="554"/>
      <c r="D104" s="15"/>
      <c r="E104" s="15"/>
      <c r="F104" s="553"/>
      <c r="G104" s="554"/>
      <c r="H104" s="14"/>
      <c r="I104" s="624"/>
      <c r="J104" s="625"/>
      <c r="K104" s="14"/>
      <c r="L104" s="14"/>
      <c r="M104" s="553"/>
      <c r="N104" s="554"/>
      <c r="O104" s="14"/>
      <c r="P104" s="14"/>
      <c r="Q104" s="581"/>
      <c r="R104" s="582"/>
      <c r="S104" s="14"/>
      <c r="T104" s="14"/>
      <c r="U104" s="581"/>
      <c r="V104" s="582"/>
      <c r="W104" s="14"/>
      <c r="X104" s="553"/>
      <c r="Y104" s="554"/>
      <c r="Z104" s="14"/>
      <c r="AA104" s="14"/>
      <c r="AB104" s="553"/>
      <c r="AC104" s="554"/>
    </row>
    <row r="105" spans="2:29" ht="17.25" customHeight="1">
      <c r="B105" s="553"/>
      <c r="C105" s="554"/>
      <c r="D105" s="15"/>
      <c r="E105" s="15"/>
      <c r="F105" s="553"/>
      <c r="G105" s="554"/>
      <c r="H105" s="14"/>
      <c r="I105" s="624"/>
      <c r="J105" s="625"/>
      <c r="K105" s="14"/>
      <c r="L105" s="14"/>
      <c r="M105" s="553"/>
      <c r="N105" s="554"/>
      <c r="O105" s="14"/>
      <c r="P105" s="14"/>
      <c r="Q105" s="581"/>
      <c r="R105" s="582"/>
      <c r="S105" s="14"/>
      <c r="T105" s="14"/>
      <c r="U105" s="581"/>
      <c r="V105" s="582"/>
      <c r="W105" s="14"/>
      <c r="X105" s="553"/>
      <c r="Y105" s="554"/>
      <c r="Z105" s="14"/>
      <c r="AA105" s="14"/>
      <c r="AB105" s="553"/>
      <c r="AC105" s="554"/>
    </row>
    <row r="106" spans="2:29" ht="17.25" customHeight="1">
      <c r="B106" s="553"/>
      <c r="C106" s="554"/>
      <c r="D106" s="15"/>
      <c r="E106" s="15"/>
      <c r="F106" s="553"/>
      <c r="G106" s="554"/>
      <c r="H106" s="14"/>
      <c r="I106" s="624"/>
      <c r="J106" s="625"/>
      <c r="K106" s="14"/>
      <c r="L106" s="14"/>
      <c r="M106" s="553"/>
      <c r="N106" s="554"/>
      <c r="O106" s="14"/>
      <c r="P106" s="14"/>
      <c r="Q106" s="581"/>
      <c r="R106" s="582"/>
      <c r="S106" s="14"/>
      <c r="T106" s="14"/>
      <c r="U106" s="581"/>
      <c r="V106" s="582"/>
      <c r="W106" s="14"/>
      <c r="X106" s="553"/>
      <c r="Y106" s="554"/>
      <c r="Z106" s="14"/>
      <c r="AA106" s="14"/>
      <c r="AB106" s="553"/>
      <c r="AC106" s="554"/>
    </row>
    <row r="107" spans="2:29" ht="17.25" customHeight="1">
      <c r="B107" s="555"/>
      <c r="C107" s="556"/>
      <c r="D107" s="15"/>
      <c r="E107" s="15"/>
      <c r="F107" s="555"/>
      <c r="G107" s="556"/>
      <c r="H107" s="14"/>
      <c r="I107" s="626"/>
      <c r="J107" s="627"/>
      <c r="K107" s="14"/>
      <c r="L107" s="14"/>
      <c r="M107" s="555"/>
      <c r="N107" s="556"/>
      <c r="O107" s="14"/>
      <c r="P107" s="14"/>
      <c r="Q107" s="583"/>
      <c r="R107" s="584"/>
      <c r="S107" s="14"/>
      <c r="T107" s="14"/>
      <c r="U107" s="583"/>
      <c r="V107" s="584"/>
      <c r="W107" s="14"/>
      <c r="X107" s="555"/>
      <c r="Y107" s="556"/>
      <c r="Z107" s="14"/>
      <c r="AA107" s="14"/>
      <c r="AB107" s="555"/>
      <c r="AC107" s="556"/>
    </row>
    <row r="108" spans="2:29" ht="17.25" customHeight="1">
      <c r="B108" s="80"/>
      <c r="C108" s="80"/>
      <c r="F108" s="80"/>
      <c r="G108" s="80"/>
      <c r="I108" s="80"/>
      <c r="J108" s="80"/>
      <c r="M108" s="80"/>
      <c r="N108" s="80"/>
      <c r="Q108" s="80"/>
      <c r="R108" s="80"/>
      <c r="U108" s="80"/>
      <c r="V108" s="80"/>
      <c r="X108" s="80"/>
      <c r="Y108" s="80"/>
      <c r="AB108" s="61"/>
      <c r="AC108" s="61"/>
    </row>
    <row r="109" spans="5:26" ht="17.25" customHeight="1">
      <c r="E109" s="7"/>
      <c r="F109" s="1"/>
      <c r="G109" s="1"/>
      <c r="H109" s="1"/>
      <c r="I109" s="1"/>
      <c r="J109" s="1"/>
      <c r="K109" s="167"/>
      <c r="S109" s="4"/>
      <c r="T109" s="1"/>
      <c r="U109" s="1"/>
      <c r="V109" s="1"/>
      <c r="W109" s="1"/>
      <c r="X109" s="1"/>
      <c r="Y109" s="1"/>
      <c r="Z109" s="167"/>
    </row>
    <row r="110" spans="5:26" ht="17.25" customHeight="1">
      <c r="E110" s="7"/>
      <c r="F110" s="1"/>
      <c r="G110" s="1"/>
      <c r="H110" s="1"/>
      <c r="I110" s="1"/>
      <c r="J110" s="1"/>
      <c r="K110" s="167"/>
      <c r="L110" s="1"/>
      <c r="M110" s="1"/>
      <c r="N110" s="1"/>
      <c r="O110" s="1"/>
      <c r="P110" s="1"/>
      <c r="Q110" s="1"/>
      <c r="R110" s="1"/>
      <c r="S110" s="4"/>
      <c r="T110" s="1"/>
      <c r="U110" s="1"/>
      <c r="V110" s="1"/>
      <c r="W110" s="1"/>
      <c r="X110" s="1"/>
      <c r="Y110" s="1"/>
      <c r="Z110" s="167"/>
    </row>
    <row r="111" spans="5:26" ht="17.25" customHeight="1">
      <c r="E111" s="7"/>
      <c r="F111" s="1"/>
      <c r="G111" s="346" t="s">
        <v>37</v>
      </c>
      <c r="H111" s="346"/>
      <c r="I111" s="1"/>
      <c r="J111" s="1"/>
      <c r="K111" s="167"/>
      <c r="L111" s="1"/>
      <c r="M111" s="1"/>
      <c r="N111" s="1"/>
      <c r="O111" s="1"/>
      <c r="P111" s="1"/>
      <c r="Q111" s="1"/>
      <c r="R111" s="1"/>
      <c r="S111" s="48"/>
      <c r="T111" s="36"/>
      <c r="U111" s="1"/>
      <c r="V111" s="1"/>
      <c r="W111" s="346" t="s">
        <v>33</v>
      </c>
      <c r="X111" s="346"/>
      <c r="Y111" s="1"/>
      <c r="Z111" s="167"/>
    </row>
    <row r="112" spans="4:27" ht="17.25" customHeight="1" thickBot="1">
      <c r="D112" s="154">
        <v>0</v>
      </c>
      <c r="E112" s="8"/>
      <c r="F112" s="5"/>
      <c r="G112" s="345"/>
      <c r="H112" s="346"/>
      <c r="I112" s="168"/>
      <c r="J112" s="168"/>
      <c r="K112" s="169"/>
      <c r="L112" s="157">
        <v>2</v>
      </c>
      <c r="M112" s="1"/>
      <c r="N112" s="1"/>
      <c r="O112" s="1"/>
      <c r="P112" s="1"/>
      <c r="Q112" s="21"/>
      <c r="R112" s="35"/>
      <c r="S112" s="154">
        <v>1</v>
      </c>
      <c r="T112" s="8"/>
      <c r="U112" s="5"/>
      <c r="V112" s="5"/>
      <c r="W112" s="345"/>
      <c r="X112" s="346"/>
      <c r="Y112" s="168"/>
      <c r="Z112" s="169"/>
      <c r="AA112" s="157">
        <v>4</v>
      </c>
    </row>
    <row r="113" spans="8:24" ht="17.25" customHeight="1">
      <c r="H113" s="170"/>
      <c r="I113" s="1"/>
      <c r="J113" s="1"/>
      <c r="K113" s="53"/>
      <c r="L113" s="1"/>
      <c r="M113" s="1"/>
      <c r="N113" s="29"/>
      <c r="O113" s="29"/>
      <c r="P113" s="1"/>
      <c r="Q113" s="36"/>
      <c r="R113" s="36"/>
      <c r="S113" s="1"/>
      <c r="T113" s="85"/>
      <c r="U113" s="90"/>
      <c r="V113" s="84"/>
      <c r="W113" s="1"/>
      <c r="X113" s="170"/>
    </row>
    <row r="114" spans="8:24" ht="17.25" customHeight="1">
      <c r="H114" s="171"/>
      <c r="I114" s="1"/>
      <c r="J114" s="1"/>
      <c r="K114" s="171"/>
      <c r="L114" s="1"/>
      <c r="M114" s="1"/>
      <c r="N114" s="1"/>
      <c r="O114" s="346" t="s">
        <v>16</v>
      </c>
      <c r="P114" s="346"/>
      <c r="Q114" s="19"/>
      <c r="R114" s="19"/>
      <c r="S114" s="27"/>
      <c r="T114" s="86"/>
      <c r="U114" s="27"/>
      <c r="V114" s="27"/>
      <c r="W114" s="27"/>
      <c r="X114" s="173"/>
    </row>
    <row r="115" spans="8:24" ht="17.25" customHeight="1" thickBot="1">
      <c r="H115" s="171"/>
      <c r="I115" s="1"/>
      <c r="J115" s="157">
        <v>4</v>
      </c>
      <c r="K115" s="177"/>
      <c r="L115" s="168"/>
      <c r="M115" s="168"/>
      <c r="N115" s="168"/>
      <c r="O115" s="346"/>
      <c r="P115" s="578"/>
      <c r="Q115" s="83"/>
      <c r="R115" s="83"/>
      <c r="S115" s="88"/>
      <c r="T115" s="87"/>
      <c r="U115" s="154">
        <v>1</v>
      </c>
      <c r="V115" s="27"/>
      <c r="W115" s="27"/>
      <c r="X115" s="173"/>
    </row>
    <row r="116" spans="8:24" ht="17.25" customHeight="1">
      <c r="H116" s="171"/>
      <c r="I116" s="1"/>
      <c r="J116" s="1"/>
      <c r="K116" s="1"/>
      <c r="L116" s="29"/>
      <c r="M116" s="29"/>
      <c r="N116" s="1"/>
      <c r="O116" s="178"/>
      <c r="P116" s="89"/>
      <c r="Q116" s="89"/>
      <c r="R116" s="1"/>
      <c r="S116" s="89"/>
      <c r="T116" s="89"/>
      <c r="U116" s="1"/>
      <c r="V116" s="1"/>
      <c r="W116" s="36"/>
      <c r="X116" s="174"/>
    </row>
    <row r="117" spans="8:24" ht="17.25" customHeight="1">
      <c r="H117" s="171"/>
      <c r="I117" s="1"/>
      <c r="J117" s="1"/>
      <c r="K117" s="1"/>
      <c r="L117" s="1"/>
      <c r="M117" s="1"/>
      <c r="N117" s="47"/>
      <c r="O117" s="28" t="s">
        <v>32</v>
      </c>
      <c r="P117" s="28"/>
      <c r="Q117" s="19"/>
      <c r="R117" s="19"/>
      <c r="S117" s="19"/>
      <c r="T117" s="19"/>
      <c r="U117" s="19"/>
      <c r="V117" s="19"/>
      <c r="W117" s="19"/>
      <c r="X117" s="175"/>
    </row>
    <row r="118" spans="7:24" ht="17.25" customHeight="1" thickBot="1">
      <c r="G118" s="154">
        <v>0</v>
      </c>
      <c r="H118" s="172"/>
      <c r="I118" s="5"/>
      <c r="J118" s="5"/>
      <c r="K118" s="5"/>
      <c r="L118" s="5"/>
      <c r="M118" s="5"/>
      <c r="N118" s="52"/>
      <c r="O118" s="346" t="s">
        <v>30</v>
      </c>
      <c r="P118" s="346"/>
      <c r="Q118" s="19"/>
      <c r="R118" s="19"/>
      <c r="S118" s="19"/>
      <c r="T118" s="19"/>
      <c r="U118" s="19"/>
      <c r="V118" s="19"/>
      <c r="W118" s="181"/>
      <c r="X118" s="157">
        <v>3</v>
      </c>
    </row>
    <row r="119" spans="11:24" ht="17.25" customHeight="1">
      <c r="K119" s="1"/>
      <c r="L119" s="1"/>
      <c r="M119" s="1"/>
      <c r="N119" s="1"/>
      <c r="O119" s="23"/>
      <c r="P119" s="170"/>
      <c r="Q119" s="192"/>
      <c r="R119" s="192"/>
      <c r="S119" s="192"/>
      <c r="T119" s="192"/>
      <c r="U119" s="192"/>
      <c r="V119" s="192"/>
      <c r="W119" s="192"/>
      <c r="X119" s="1"/>
    </row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</sheetData>
  <sheetProtection/>
  <mergeCells count="419">
    <mergeCell ref="W96:X96"/>
    <mergeCell ref="W97:X97"/>
    <mergeCell ref="AB89:AE89"/>
    <mergeCell ref="AB85:AE85"/>
    <mergeCell ref="AB86:AE86"/>
    <mergeCell ref="AB92:AE92"/>
    <mergeCell ref="W77:X77"/>
    <mergeCell ref="Z77:AA77"/>
    <mergeCell ref="J76:K76"/>
    <mergeCell ref="M76:N76"/>
    <mergeCell ref="J77:K77"/>
    <mergeCell ref="M77:N77"/>
    <mergeCell ref="G111:H112"/>
    <mergeCell ref="W111:X112"/>
    <mergeCell ref="O114:P115"/>
    <mergeCell ref="O118:P118"/>
    <mergeCell ref="I103:J107"/>
    <mergeCell ref="M103:N107"/>
    <mergeCell ref="X102:Y102"/>
    <mergeCell ref="AB102:AC102"/>
    <mergeCell ref="X103:Y107"/>
    <mergeCell ref="AB103:AC107"/>
    <mergeCell ref="Q103:R107"/>
    <mergeCell ref="U103:V107"/>
    <mergeCell ref="B102:C102"/>
    <mergeCell ref="F102:G102"/>
    <mergeCell ref="I102:J102"/>
    <mergeCell ref="M102:N102"/>
    <mergeCell ref="Q102:R102"/>
    <mergeCell ref="U102:V102"/>
    <mergeCell ref="B103:C107"/>
    <mergeCell ref="F103:G107"/>
    <mergeCell ref="G95:H95"/>
    <mergeCell ref="W95:X95"/>
    <mergeCell ref="AB98:AC98"/>
    <mergeCell ref="D99:E99"/>
    <mergeCell ref="K99:L99"/>
    <mergeCell ref="S99:T99"/>
    <mergeCell ref="Z99:AA99"/>
    <mergeCell ref="G97:H97"/>
    <mergeCell ref="G98:H98"/>
    <mergeCell ref="G96:H96"/>
    <mergeCell ref="Z80:AA81"/>
    <mergeCell ref="AB80:AD81"/>
    <mergeCell ref="AE80:AE81"/>
    <mergeCell ref="A84:P85"/>
    <mergeCell ref="S80:S81"/>
    <mergeCell ref="T80:V81"/>
    <mergeCell ref="W80:X81"/>
    <mergeCell ref="Y80:Y81"/>
    <mergeCell ref="Z78:AA79"/>
    <mergeCell ref="AB78:AD79"/>
    <mergeCell ref="O78:Q79"/>
    <mergeCell ref="R78:R79"/>
    <mergeCell ref="S78:S79"/>
    <mergeCell ref="T78:V79"/>
    <mergeCell ref="M80:N81"/>
    <mergeCell ref="W78:X79"/>
    <mergeCell ref="Y78:Y79"/>
    <mergeCell ref="O88:P88"/>
    <mergeCell ref="O92:P92"/>
    <mergeCell ref="O80:Q81"/>
    <mergeCell ref="R80:R81"/>
    <mergeCell ref="S76:S77"/>
    <mergeCell ref="L78:L79"/>
    <mergeCell ref="M78:N79"/>
    <mergeCell ref="AE78:AE79"/>
    <mergeCell ref="A80:A81"/>
    <mergeCell ref="B80:E81"/>
    <mergeCell ref="F80:F81"/>
    <mergeCell ref="G80:I81"/>
    <mergeCell ref="J80:K81"/>
    <mergeCell ref="L80:L81"/>
    <mergeCell ref="B76:E77"/>
    <mergeCell ref="F76:F77"/>
    <mergeCell ref="G76:I77"/>
    <mergeCell ref="J78:K79"/>
    <mergeCell ref="O76:Q77"/>
    <mergeCell ref="R76:R77"/>
    <mergeCell ref="AB76:AD77"/>
    <mergeCell ref="AE76:AE77"/>
    <mergeCell ref="W76:X76"/>
    <mergeCell ref="Z76:AA76"/>
    <mergeCell ref="A78:A79"/>
    <mergeCell ref="B78:E79"/>
    <mergeCell ref="F78:F79"/>
    <mergeCell ref="G78:I79"/>
    <mergeCell ref="T76:V77"/>
    <mergeCell ref="A76:A77"/>
    <mergeCell ref="S74:S75"/>
    <mergeCell ref="T74:V75"/>
    <mergeCell ref="Y72:Y73"/>
    <mergeCell ref="Z72:AA73"/>
    <mergeCell ref="AB74:AD75"/>
    <mergeCell ref="AE74:AE75"/>
    <mergeCell ref="W74:X75"/>
    <mergeCell ref="Y74:Y75"/>
    <mergeCell ref="Z74:AA75"/>
    <mergeCell ref="AB72:AD73"/>
    <mergeCell ref="A74:A75"/>
    <mergeCell ref="B74:E75"/>
    <mergeCell ref="F74:F75"/>
    <mergeCell ref="G74:I75"/>
    <mergeCell ref="J74:K75"/>
    <mergeCell ref="L74:L75"/>
    <mergeCell ref="M74:N75"/>
    <mergeCell ref="O74:Q75"/>
    <mergeCell ref="R74:R75"/>
    <mergeCell ref="AB70:AD71"/>
    <mergeCell ref="A72:A73"/>
    <mergeCell ref="B72:E73"/>
    <mergeCell ref="G72:I73"/>
    <mergeCell ref="J72:K73"/>
    <mergeCell ref="L72:L73"/>
    <mergeCell ref="M72:N73"/>
    <mergeCell ref="O72:Q73"/>
    <mergeCell ref="T72:V73"/>
    <mergeCell ref="W72:X73"/>
    <mergeCell ref="M70:N71"/>
    <mergeCell ref="O70:Q71"/>
    <mergeCell ref="T70:V71"/>
    <mergeCell ref="W70:X71"/>
    <mergeCell ref="Y70:Y71"/>
    <mergeCell ref="Z70:AA71"/>
    <mergeCell ref="B67:I67"/>
    <mergeCell ref="A68:A69"/>
    <mergeCell ref="B68:E69"/>
    <mergeCell ref="F68:R69"/>
    <mergeCell ref="S68:AE69"/>
    <mergeCell ref="A70:A71"/>
    <mergeCell ref="B70:E71"/>
    <mergeCell ref="G70:I71"/>
    <mergeCell ref="J70:K71"/>
    <mergeCell ref="L70:L71"/>
    <mergeCell ref="W63:X63"/>
    <mergeCell ref="Y63:AC63"/>
    <mergeCell ref="P64:Q64"/>
    <mergeCell ref="R64:V64"/>
    <mergeCell ref="W64:X64"/>
    <mergeCell ref="Y64:AC64"/>
    <mergeCell ref="P63:Q63"/>
    <mergeCell ref="R63:V63"/>
    <mergeCell ref="B64:C64"/>
    <mergeCell ref="D64:H64"/>
    <mergeCell ref="I64:J64"/>
    <mergeCell ref="K64:O64"/>
    <mergeCell ref="AB44:AD45"/>
    <mergeCell ref="AE44:AE45"/>
    <mergeCell ref="A59:AC60"/>
    <mergeCell ref="B62:AC62"/>
    <mergeCell ref="R44:R45"/>
    <mergeCell ref="S44:S45"/>
    <mergeCell ref="T44:V45"/>
    <mergeCell ref="W44:X45"/>
    <mergeCell ref="Y44:Y45"/>
    <mergeCell ref="Z44:AA45"/>
    <mergeCell ref="B63:C63"/>
    <mergeCell ref="D63:H63"/>
    <mergeCell ref="I63:J63"/>
    <mergeCell ref="K63:O63"/>
    <mergeCell ref="J46:K47"/>
    <mergeCell ref="L46:L47"/>
    <mergeCell ref="Y42:Y43"/>
    <mergeCell ref="Z42:AA43"/>
    <mergeCell ref="AB42:AD43"/>
    <mergeCell ref="AE42:AE43"/>
    <mergeCell ref="F44:F45"/>
    <mergeCell ref="G44:I45"/>
    <mergeCell ref="J44:K45"/>
    <mergeCell ref="L44:L45"/>
    <mergeCell ref="M44:N45"/>
    <mergeCell ref="O44:Q45"/>
    <mergeCell ref="M42:N43"/>
    <mergeCell ref="O42:Q43"/>
    <mergeCell ref="R42:R43"/>
    <mergeCell ref="S42:S43"/>
    <mergeCell ref="T42:V43"/>
    <mergeCell ref="W42:X43"/>
    <mergeCell ref="A42:A43"/>
    <mergeCell ref="B42:E43"/>
    <mergeCell ref="F42:F43"/>
    <mergeCell ref="G42:I43"/>
    <mergeCell ref="J42:K43"/>
    <mergeCell ref="L42:L43"/>
    <mergeCell ref="I31:I32"/>
    <mergeCell ref="M40:N41"/>
    <mergeCell ref="O40:Q41"/>
    <mergeCell ref="J40:K41"/>
    <mergeCell ref="L40:L41"/>
    <mergeCell ref="A40:A41"/>
    <mergeCell ref="B40:E41"/>
    <mergeCell ref="F40:F41"/>
    <mergeCell ref="G40:I41"/>
    <mergeCell ref="G27:G28"/>
    <mergeCell ref="I27:I28"/>
    <mergeCell ref="AA31:AB32"/>
    <mergeCell ref="A38:A39"/>
    <mergeCell ref="B38:E39"/>
    <mergeCell ref="F38:R39"/>
    <mergeCell ref="S38:AE39"/>
    <mergeCell ref="M31:M32"/>
    <mergeCell ref="O31:O32"/>
    <mergeCell ref="P31:R32"/>
    <mergeCell ref="M25:M26"/>
    <mergeCell ref="U27:V28"/>
    <mergeCell ref="AF28:AO28"/>
    <mergeCell ref="G29:G30"/>
    <mergeCell ref="I29:I30"/>
    <mergeCell ref="J29:J30"/>
    <mergeCell ref="W27:X28"/>
    <mergeCell ref="Y27:Z28"/>
    <mergeCell ref="AA27:AB28"/>
    <mergeCell ref="W29:X30"/>
    <mergeCell ref="L19:L20"/>
    <mergeCell ref="M19:M20"/>
    <mergeCell ref="J31:J32"/>
    <mergeCell ref="B25:B26"/>
    <mergeCell ref="U31:V32"/>
    <mergeCell ref="B31:B32"/>
    <mergeCell ref="C31:C32"/>
    <mergeCell ref="D31:F32"/>
    <mergeCell ref="G31:G32"/>
    <mergeCell ref="U25:V26"/>
    <mergeCell ref="B19:B20"/>
    <mergeCell ref="C19:C20"/>
    <mergeCell ref="D19:F20"/>
    <mergeCell ref="G19:G20"/>
    <mergeCell ref="S19:T20"/>
    <mergeCell ref="W19:X20"/>
    <mergeCell ref="I19:I20"/>
    <mergeCell ref="U19:V20"/>
    <mergeCell ref="J19:J20"/>
    <mergeCell ref="P19:R20"/>
    <mergeCell ref="R17:R18"/>
    <mergeCell ref="P17:P18"/>
    <mergeCell ref="AD17:AE18"/>
    <mergeCell ref="AA15:AB16"/>
    <mergeCell ref="Y17:Z18"/>
    <mergeCell ref="O19:O20"/>
    <mergeCell ref="Y19:Z20"/>
    <mergeCell ref="AA19:AB20"/>
    <mergeCell ref="AD19:AE20"/>
    <mergeCell ref="AD13:AE14"/>
    <mergeCell ref="G15:G16"/>
    <mergeCell ref="I15:I16"/>
    <mergeCell ref="M15:M16"/>
    <mergeCell ref="O15:O16"/>
    <mergeCell ref="P15:P16"/>
    <mergeCell ref="AA13:AB14"/>
    <mergeCell ref="W15:X16"/>
    <mergeCell ref="Y15:Z16"/>
    <mergeCell ref="AD15:AE16"/>
    <mergeCell ref="AD11:AE12"/>
    <mergeCell ref="J13:J14"/>
    <mergeCell ref="L13:L14"/>
    <mergeCell ref="M13:M14"/>
    <mergeCell ref="O13:O14"/>
    <mergeCell ref="P13:P14"/>
    <mergeCell ref="AA11:AB12"/>
    <mergeCell ref="W13:X14"/>
    <mergeCell ref="Y13:Z14"/>
    <mergeCell ref="AC13:AC14"/>
    <mergeCell ref="L8:N8"/>
    <mergeCell ref="P8:R8"/>
    <mergeCell ref="T8:V8"/>
    <mergeCell ref="M11:O12"/>
    <mergeCell ref="S11:T12"/>
    <mergeCell ref="U11:V12"/>
    <mergeCell ref="P11:R12"/>
    <mergeCell ref="W11:X12"/>
    <mergeCell ref="Y11:Z12"/>
    <mergeCell ref="S13:T14"/>
    <mergeCell ref="Y7:AC7"/>
    <mergeCell ref="C10:K10"/>
    <mergeCell ref="B7:E7"/>
    <mergeCell ref="G7:K7"/>
    <mergeCell ref="M7:Q7"/>
    <mergeCell ref="J11:L12"/>
    <mergeCell ref="S7:W7"/>
    <mergeCell ref="B1:AC2"/>
    <mergeCell ref="B6:E6"/>
    <mergeCell ref="G6:K6"/>
    <mergeCell ref="M6:Q6"/>
    <mergeCell ref="S6:W6"/>
    <mergeCell ref="Y6:AC6"/>
    <mergeCell ref="B4:AA4"/>
    <mergeCell ref="B5:AC5"/>
    <mergeCell ref="C13:C14"/>
    <mergeCell ref="D13:F14"/>
    <mergeCell ref="G13:I14"/>
    <mergeCell ref="B11:B12"/>
    <mergeCell ref="C11:F12"/>
    <mergeCell ref="G11:I12"/>
    <mergeCell ref="U13:V14"/>
    <mergeCell ref="R13:R14"/>
    <mergeCell ref="B15:B16"/>
    <mergeCell ref="C15:C16"/>
    <mergeCell ref="D15:F16"/>
    <mergeCell ref="J15:L16"/>
    <mergeCell ref="S15:T16"/>
    <mergeCell ref="U15:V16"/>
    <mergeCell ref="R15:R16"/>
    <mergeCell ref="B13:B14"/>
    <mergeCell ref="B17:B18"/>
    <mergeCell ref="C17:C18"/>
    <mergeCell ref="D17:F18"/>
    <mergeCell ref="M17:O18"/>
    <mergeCell ref="S17:T18"/>
    <mergeCell ref="U17:V18"/>
    <mergeCell ref="G17:G18"/>
    <mergeCell ref="I17:I18"/>
    <mergeCell ref="J17:J18"/>
    <mergeCell ref="L17:L18"/>
    <mergeCell ref="AA17:AB18"/>
    <mergeCell ref="W17:X18"/>
    <mergeCell ref="B23:B24"/>
    <mergeCell ref="G23:I24"/>
    <mergeCell ref="J23:L24"/>
    <mergeCell ref="M23:O24"/>
    <mergeCell ref="C23:F24"/>
    <mergeCell ref="P23:R24"/>
    <mergeCell ref="S23:T24"/>
    <mergeCell ref="U23:V24"/>
    <mergeCell ref="AA23:AB24"/>
    <mergeCell ref="W23:X24"/>
    <mergeCell ref="Y23:Z24"/>
    <mergeCell ref="C25:C26"/>
    <mergeCell ref="D25:F26"/>
    <mergeCell ref="G25:I26"/>
    <mergeCell ref="J25:J26"/>
    <mergeCell ref="L25:L26"/>
    <mergeCell ref="S25:T26"/>
    <mergeCell ref="O25:O26"/>
    <mergeCell ref="W25:X26"/>
    <mergeCell ref="Y25:Z26"/>
    <mergeCell ref="AA25:AB26"/>
    <mergeCell ref="P25:P26"/>
    <mergeCell ref="R25:R26"/>
    <mergeCell ref="B27:B28"/>
    <mergeCell ref="C27:C28"/>
    <mergeCell ref="D27:F28"/>
    <mergeCell ref="J27:L28"/>
    <mergeCell ref="S27:T28"/>
    <mergeCell ref="M27:M28"/>
    <mergeCell ref="O27:O28"/>
    <mergeCell ref="P27:P28"/>
    <mergeCell ref="R27:R28"/>
    <mergeCell ref="B29:B30"/>
    <mergeCell ref="C29:C30"/>
    <mergeCell ref="D29:F30"/>
    <mergeCell ref="M29:O30"/>
    <mergeCell ref="L29:L30"/>
    <mergeCell ref="P29:P30"/>
    <mergeCell ref="B37:G37"/>
    <mergeCell ref="Y40:Y41"/>
    <mergeCell ref="Z40:AA41"/>
    <mergeCell ref="AB40:AD41"/>
    <mergeCell ref="R40:R41"/>
    <mergeCell ref="S40:S41"/>
    <mergeCell ref="T40:V41"/>
    <mergeCell ref="W40:X41"/>
    <mergeCell ref="R29:R30"/>
    <mergeCell ref="L31:L32"/>
    <mergeCell ref="AE40:AE41"/>
    <mergeCell ref="S29:T30"/>
    <mergeCell ref="U29:V30"/>
    <mergeCell ref="Y29:Z30"/>
    <mergeCell ref="AA29:AB30"/>
    <mergeCell ref="W31:X32"/>
    <mergeCell ref="Y31:Z32"/>
    <mergeCell ref="S31:T32"/>
    <mergeCell ref="A44:A45"/>
    <mergeCell ref="B44:E45"/>
    <mergeCell ref="A46:A47"/>
    <mergeCell ref="B46:E47"/>
    <mergeCell ref="F46:F47"/>
    <mergeCell ref="G46:I47"/>
    <mergeCell ref="M46:N47"/>
    <mergeCell ref="O46:Q47"/>
    <mergeCell ref="R46:R47"/>
    <mergeCell ref="S46:S47"/>
    <mergeCell ref="T46:V47"/>
    <mergeCell ref="W46:X47"/>
    <mergeCell ref="Y46:Y47"/>
    <mergeCell ref="Z46:AA47"/>
    <mergeCell ref="AB46:AD47"/>
    <mergeCell ref="AE46:AE47"/>
    <mergeCell ref="A48:A49"/>
    <mergeCell ref="B48:E49"/>
    <mergeCell ref="F48:F49"/>
    <mergeCell ref="G48:I49"/>
    <mergeCell ref="J48:K49"/>
    <mergeCell ref="L48:L49"/>
    <mergeCell ref="M48:N49"/>
    <mergeCell ref="O48:Q49"/>
    <mergeCell ref="R48:R49"/>
    <mergeCell ref="S48:S49"/>
    <mergeCell ref="T48:V49"/>
    <mergeCell ref="W48:X49"/>
    <mergeCell ref="Y48:Y49"/>
    <mergeCell ref="Z48:AA49"/>
    <mergeCell ref="AB48:AD49"/>
    <mergeCell ref="AE48:AE49"/>
    <mergeCell ref="A50:A51"/>
    <mergeCell ref="B50:E51"/>
    <mergeCell ref="F50:F51"/>
    <mergeCell ref="G50:I51"/>
    <mergeCell ref="J50:K51"/>
    <mergeCell ref="L50:L51"/>
    <mergeCell ref="M50:N51"/>
    <mergeCell ref="Z50:AA51"/>
    <mergeCell ref="AB50:AD51"/>
    <mergeCell ref="AE50:AE51"/>
    <mergeCell ref="O50:Q51"/>
    <mergeCell ref="R50:R51"/>
    <mergeCell ref="S50:S51"/>
    <mergeCell ref="T50:V51"/>
    <mergeCell ref="W50:X51"/>
    <mergeCell ref="Y50:Y51"/>
  </mergeCells>
  <printOptions/>
  <pageMargins left="0.4330708661417323" right="0.5118110236220472" top="0.5905511811023623" bottom="0.7480314960629921" header="0.31496062992125984" footer="0.31496062992125984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18"/>
  <sheetViews>
    <sheetView showGridLines="0" view="pageBreakPreview" zoomScale="80" zoomScaleNormal="75" zoomScaleSheetLayoutView="80" zoomScalePageLayoutView="0" workbookViewId="0" topLeftCell="A66">
      <selection activeCell="X102" sqref="X102:Y106"/>
    </sheetView>
  </sheetViews>
  <sheetFormatPr defaultColWidth="9.00390625" defaultRowHeight="13.5"/>
  <cols>
    <col min="1" max="1" width="3.625" style="0" customWidth="1"/>
    <col min="2" max="2" width="3.75390625" style="0" customWidth="1"/>
    <col min="3" max="31" width="4.125" style="0" customWidth="1"/>
    <col min="32" max="32" width="2.00390625" style="0" customWidth="1"/>
    <col min="33" max="70" width="3.125" style="0" customWidth="1"/>
  </cols>
  <sheetData>
    <row r="1" spans="2:33" ht="29.25" customHeight="1">
      <c r="B1" s="438" t="s">
        <v>234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31"/>
      <c r="AE1" s="31"/>
      <c r="AF1" s="31"/>
      <c r="AG1" s="31"/>
    </row>
    <row r="2" spans="2:29" ht="29.25" customHeight="1"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</row>
    <row r="3" spans="2:29" ht="19.5" customHeight="1"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</row>
    <row r="4" spans="2:27" ht="30" customHeight="1" thickBot="1">
      <c r="B4" s="408" t="s">
        <v>195</v>
      </c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</row>
    <row r="5" spans="2:29" ht="30" customHeight="1" thickBot="1">
      <c r="B5" s="362" t="s">
        <v>74</v>
      </c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4"/>
    </row>
    <row r="6" spans="2:29" ht="30" customHeight="1" thickBot="1">
      <c r="B6" s="369" t="s">
        <v>129</v>
      </c>
      <c r="C6" s="370"/>
      <c r="D6" s="370"/>
      <c r="E6" s="371"/>
      <c r="F6" s="106">
        <v>17</v>
      </c>
      <c r="G6" s="365" t="str">
        <f>+'全体'!E8</f>
        <v>新里中央ＦＣ</v>
      </c>
      <c r="H6" s="366"/>
      <c r="I6" s="366"/>
      <c r="J6" s="366"/>
      <c r="K6" s="375"/>
      <c r="L6" s="107">
        <v>18</v>
      </c>
      <c r="M6" s="365" t="str">
        <f>+'全体'!N8</f>
        <v>ＦＣリベルティ</v>
      </c>
      <c r="N6" s="366"/>
      <c r="O6" s="366"/>
      <c r="P6" s="366"/>
      <c r="Q6" s="375"/>
      <c r="R6" s="107">
        <v>19</v>
      </c>
      <c r="S6" s="365" t="str">
        <f>+'全体'!W8</f>
        <v>粕川コリエンテジュニア</v>
      </c>
      <c r="T6" s="366"/>
      <c r="U6" s="366"/>
      <c r="V6" s="366"/>
      <c r="W6" s="375"/>
      <c r="X6" s="107">
        <v>20</v>
      </c>
      <c r="Y6" s="365" t="str">
        <f>+'全体'!AF8</f>
        <v>ＦＣ九合</v>
      </c>
      <c r="Z6" s="366"/>
      <c r="AA6" s="366"/>
      <c r="AB6" s="366"/>
      <c r="AC6" s="367"/>
    </row>
    <row r="7" spans="2:29" ht="30" customHeight="1" thickBot="1">
      <c r="B7" s="372" t="s">
        <v>76</v>
      </c>
      <c r="C7" s="373"/>
      <c r="D7" s="373"/>
      <c r="E7" s="374"/>
      <c r="F7" s="108">
        <v>21</v>
      </c>
      <c r="G7" s="359" t="str">
        <f>+'全体'!AO8</f>
        <v>新里北小ＦＣ</v>
      </c>
      <c r="H7" s="360"/>
      <c r="I7" s="360"/>
      <c r="J7" s="360"/>
      <c r="K7" s="361"/>
      <c r="L7" s="109">
        <v>22</v>
      </c>
      <c r="M7" s="359" t="str">
        <f>+'全体'!AX8</f>
        <v>新里東小ＦＣ</v>
      </c>
      <c r="N7" s="360"/>
      <c r="O7" s="360"/>
      <c r="P7" s="360"/>
      <c r="Q7" s="361"/>
      <c r="R7" s="109">
        <v>23</v>
      </c>
      <c r="S7" s="610" t="s">
        <v>275</v>
      </c>
      <c r="T7" s="533"/>
      <c r="U7" s="533"/>
      <c r="V7" s="533"/>
      <c r="W7" s="663"/>
      <c r="X7" s="109">
        <v>24</v>
      </c>
      <c r="Y7" s="359" t="str">
        <f>+'全体'!BP8</f>
        <v>FCフェニックス　館林</v>
      </c>
      <c r="Z7" s="360"/>
      <c r="AA7" s="360"/>
      <c r="AB7" s="360"/>
      <c r="AC7" s="368"/>
    </row>
    <row r="8" spans="11:22" ht="18" customHeight="1">
      <c r="K8" s="30"/>
      <c r="L8" s="253"/>
      <c r="M8" s="253"/>
      <c r="N8" s="253"/>
      <c r="O8" s="30"/>
      <c r="P8" s="253"/>
      <c r="Q8" s="253"/>
      <c r="R8" s="253"/>
      <c r="S8" s="44"/>
      <c r="T8" s="253"/>
      <c r="U8" s="253"/>
      <c r="V8" s="253"/>
    </row>
    <row r="9" spans="12:22" ht="18" customHeight="1">
      <c r="L9" s="30"/>
      <c r="M9" s="43"/>
      <c r="N9" s="43"/>
      <c r="O9" s="30"/>
      <c r="P9" s="30"/>
      <c r="Q9" s="30"/>
      <c r="R9" s="30"/>
      <c r="S9" s="44"/>
      <c r="T9" s="44"/>
      <c r="U9" s="45"/>
      <c r="V9" s="45"/>
    </row>
    <row r="10" spans="3:11" ht="18" customHeight="1" thickBot="1">
      <c r="C10" s="399"/>
      <c r="D10" s="399"/>
      <c r="E10" s="399"/>
      <c r="F10" s="399"/>
      <c r="G10" s="399"/>
      <c r="H10" s="399"/>
      <c r="I10" s="399"/>
      <c r="J10" s="399"/>
      <c r="K10" s="399"/>
    </row>
    <row r="11" spans="2:33" ht="18" customHeight="1">
      <c r="B11" s="436" t="s">
        <v>78</v>
      </c>
      <c r="C11" s="421" t="s">
        <v>129</v>
      </c>
      <c r="D11" s="422"/>
      <c r="E11" s="422"/>
      <c r="F11" s="423"/>
      <c r="G11" s="400" t="str">
        <f>+D13</f>
        <v>新里中央ＦＣ</v>
      </c>
      <c r="H11" s="401"/>
      <c r="I11" s="402"/>
      <c r="J11" s="400" t="str">
        <f>+D15</f>
        <v>ＦＣリベルティ</v>
      </c>
      <c r="K11" s="401"/>
      <c r="L11" s="402"/>
      <c r="M11" s="604" t="str">
        <f>+D17</f>
        <v>粕川コリエンテジュニア</v>
      </c>
      <c r="N11" s="605"/>
      <c r="O11" s="631"/>
      <c r="P11" s="400" t="str">
        <f>+D19</f>
        <v>ＦＣ九合</v>
      </c>
      <c r="Q11" s="401"/>
      <c r="R11" s="459"/>
      <c r="S11" s="419" t="s">
        <v>0</v>
      </c>
      <c r="T11" s="411"/>
      <c r="U11" s="390" t="s">
        <v>1</v>
      </c>
      <c r="V11" s="411"/>
      <c r="W11" s="390" t="s">
        <v>6</v>
      </c>
      <c r="X11" s="411"/>
      <c r="Y11" s="390" t="s">
        <v>7</v>
      </c>
      <c r="Z11" s="391"/>
      <c r="AA11" s="355" t="s">
        <v>2</v>
      </c>
      <c r="AB11" s="356"/>
      <c r="AC11" s="135"/>
      <c r="AD11" s="514" t="s">
        <v>32</v>
      </c>
      <c r="AE11" s="514"/>
      <c r="AF11" s="10"/>
      <c r="AG11" s="10"/>
    </row>
    <row r="12" spans="2:33" ht="18" customHeight="1">
      <c r="B12" s="437"/>
      <c r="C12" s="424"/>
      <c r="D12" s="425"/>
      <c r="E12" s="425"/>
      <c r="F12" s="426"/>
      <c r="G12" s="403"/>
      <c r="H12" s="404"/>
      <c r="I12" s="405"/>
      <c r="J12" s="403"/>
      <c r="K12" s="404"/>
      <c r="L12" s="405"/>
      <c r="M12" s="607"/>
      <c r="N12" s="608"/>
      <c r="O12" s="632"/>
      <c r="P12" s="403"/>
      <c r="Q12" s="404"/>
      <c r="R12" s="460"/>
      <c r="S12" s="420"/>
      <c r="T12" s="412"/>
      <c r="U12" s="392"/>
      <c r="V12" s="412"/>
      <c r="W12" s="392"/>
      <c r="X12" s="412"/>
      <c r="Y12" s="392"/>
      <c r="Z12" s="358"/>
      <c r="AA12" s="357"/>
      <c r="AB12" s="358"/>
      <c r="AC12" s="135"/>
      <c r="AD12" s="514"/>
      <c r="AE12" s="514"/>
      <c r="AF12" s="40"/>
      <c r="AG12" s="40"/>
    </row>
    <row r="13" spans="2:33" ht="18" customHeight="1" thickBot="1">
      <c r="B13" s="477">
        <v>17</v>
      </c>
      <c r="C13" s="434" t="s">
        <v>131</v>
      </c>
      <c r="D13" s="645" t="str">
        <f>+G6</f>
        <v>新里中央ＦＣ</v>
      </c>
      <c r="E13" s="646"/>
      <c r="F13" s="647"/>
      <c r="G13" s="427"/>
      <c r="H13" s="428"/>
      <c r="I13" s="429"/>
      <c r="J13" s="421">
        <f>+J40</f>
        <v>2</v>
      </c>
      <c r="K13" s="138" t="s">
        <v>268</v>
      </c>
      <c r="L13" s="423">
        <f>+M40</f>
        <v>0</v>
      </c>
      <c r="M13" s="421">
        <f>+J44</f>
        <v>2</v>
      </c>
      <c r="N13" s="138" t="s">
        <v>270</v>
      </c>
      <c r="O13" s="423">
        <f>+M44</f>
        <v>2</v>
      </c>
      <c r="P13" s="421">
        <f>+J48</f>
        <v>0</v>
      </c>
      <c r="Q13" s="138" t="s">
        <v>270</v>
      </c>
      <c r="R13" s="423">
        <f>+M48</f>
        <v>0</v>
      </c>
      <c r="S13" s="406">
        <v>5</v>
      </c>
      <c r="T13" s="388"/>
      <c r="U13" s="376">
        <f>+J13+M13+P13</f>
        <v>4</v>
      </c>
      <c r="V13" s="388"/>
      <c r="W13" s="376">
        <f>+L13+O13+R13</f>
        <v>2</v>
      </c>
      <c r="X13" s="388"/>
      <c r="Y13" s="376">
        <f>+U13-W13</f>
        <v>2</v>
      </c>
      <c r="Z13" s="377"/>
      <c r="AA13" s="380">
        <v>2</v>
      </c>
      <c r="AB13" s="381"/>
      <c r="AC13" s="515" t="s">
        <v>32</v>
      </c>
      <c r="AD13" s="513"/>
      <c r="AE13" s="513"/>
      <c r="AF13" s="40"/>
      <c r="AG13" s="40"/>
    </row>
    <row r="14" spans="2:33" ht="18" customHeight="1">
      <c r="B14" s="478"/>
      <c r="C14" s="435"/>
      <c r="D14" s="648"/>
      <c r="E14" s="649"/>
      <c r="F14" s="650"/>
      <c r="G14" s="430"/>
      <c r="H14" s="431"/>
      <c r="I14" s="432"/>
      <c r="J14" s="424"/>
      <c r="K14" s="144"/>
      <c r="L14" s="426"/>
      <c r="M14" s="424"/>
      <c r="N14" s="144"/>
      <c r="O14" s="426"/>
      <c r="P14" s="424"/>
      <c r="Q14" s="144"/>
      <c r="R14" s="426"/>
      <c r="S14" s="407"/>
      <c r="T14" s="389"/>
      <c r="U14" s="378"/>
      <c r="V14" s="389"/>
      <c r="W14" s="378"/>
      <c r="X14" s="389"/>
      <c r="Y14" s="378"/>
      <c r="Z14" s="379"/>
      <c r="AA14" s="382"/>
      <c r="AB14" s="383"/>
      <c r="AC14" s="515"/>
      <c r="AD14" s="513"/>
      <c r="AE14" s="513"/>
      <c r="AF14" s="40"/>
      <c r="AG14" s="40"/>
    </row>
    <row r="15" spans="2:33" ht="18" customHeight="1" thickBot="1">
      <c r="B15" s="477">
        <v>18</v>
      </c>
      <c r="C15" s="434" t="s">
        <v>132</v>
      </c>
      <c r="D15" s="651" t="str">
        <f>+M6</f>
        <v>ＦＣリベルティ</v>
      </c>
      <c r="E15" s="652"/>
      <c r="F15" s="653"/>
      <c r="G15" s="421">
        <f>+L13</f>
        <v>0</v>
      </c>
      <c r="H15" s="138" t="s">
        <v>269</v>
      </c>
      <c r="I15" s="423">
        <f>+J13</f>
        <v>2</v>
      </c>
      <c r="J15" s="427"/>
      <c r="K15" s="428"/>
      <c r="L15" s="429"/>
      <c r="M15" s="421">
        <f>+W48</f>
        <v>1</v>
      </c>
      <c r="N15" s="138" t="s">
        <v>269</v>
      </c>
      <c r="O15" s="423">
        <f>+Z48</f>
        <v>4</v>
      </c>
      <c r="P15" s="421">
        <f>+W44</f>
        <v>1</v>
      </c>
      <c r="Q15" s="138" t="s">
        <v>270</v>
      </c>
      <c r="R15" s="423">
        <f>+Z44</f>
        <v>1</v>
      </c>
      <c r="S15" s="406">
        <v>1</v>
      </c>
      <c r="T15" s="388"/>
      <c r="U15" s="376">
        <f>+G15+M15+P15</f>
        <v>2</v>
      </c>
      <c r="V15" s="388"/>
      <c r="W15" s="376">
        <f>+I15+O15+R15</f>
        <v>7</v>
      </c>
      <c r="X15" s="388"/>
      <c r="Y15" s="376">
        <f>+U15-W15</f>
        <v>-5</v>
      </c>
      <c r="Z15" s="377"/>
      <c r="AA15" s="393">
        <v>4</v>
      </c>
      <c r="AB15" s="394"/>
      <c r="AC15" s="42"/>
      <c r="AD15" s="513"/>
      <c r="AE15" s="513"/>
      <c r="AF15" s="40"/>
      <c r="AG15" s="40"/>
    </row>
    <row r="16" spans="2:33" ht="18" customHeight="1">
      <c r="B16" s="478"/>
      <c r="C16" s="435"/>
      <c r="D16" s="654"/>
      <c r="E16" s="655"/>
      <c r="F16" s="656"/>
      <c r="G16" s="424"/>
      <c r="H16" s="144"/>
      <c r="I16" s="426"/>
      <c r="J16" s="430"/>
      <c r="K16" s="431"/>
      <c r="L16" s="432"/>
      <c r="M16" s="424"/>
      <c r="N16" s="144"/>
      <c r="O16" s="426"/>
      <c r="P16" s="424"/>
      <c r="Q16" s="144"/>
      <c r="R16" s="426"/>
      <c r="S16" s="407"/>
      <c r="T16" s="389"/>
      <c r="U16" s="378"/>
      <c r="V16" s="389"/>
      <c r="W16" s="378"/>
      <c r="X16" s="389"/>
      <c r="Y16" s="378"/>
      <c r="Z16" s="379"/>
      <c r="AA16" s="395"/>
      <c r="AB16" s="396"/>
      <c r="AC16" s="3"/>
      <c r="AD16" s="513"/>
      <c r="AE16" s="513"/>
      <c r="AF16" s="3"/>
      <c r="AG16" s="3"/>
    </row>
    <row r="17" spans="2:33" ht="18" customHeight="1" thickBot="1">
      <c r="B17" s="477">
        <v>19</v>
      </c>
      <c r="C17" s="434" t="s">
        <v>133</v>
      </c>
      <c r="D17" s="657" t="str">
        <f>+S6</f>
        <v>粕川コリエンテジュニア</v>
      </c>
      <c r="E17" s="658"/>
      <c r="F17" s="659"/>
      <c r="G17" s="421">
        <f>+O13</f>
        <v>2</v>
      </c>
      <c r="H17" s="138" t="s">
        <v>270</v>
      </c>
      <c r="I17" s="423">
        <f>+M13</f>
        <v>2</v>
      </c>
      <c r="J17" s="421">
        <f>+O15</f>
        <v>4</v>
      </c>
      <c r="K17" s="138" t="s">
        <v>268</v>
      </c>
      <c r="L17" s="423">
        <f>+M15</f>
        <v>1</v>
      </c>
      <c r="M17" s="427"/>
      <c r="N17" s="428"/>
      <c r="O17" s="429"/>
      <c r="P17" s="421">
        <f>+W40</f>
        <v>2</v>
      </c>
      <c r="Q17" s="138" t="s">
        <v>270</v>
      </c>
      <c r="R17" s="423">
        <f>+Z40</f>
        <v>2</v>
      </c>
      <c r="S17" s="406">
        <v>5</v>
      </c>
      <c r="T17" s="388"/>
      <c r="U17" s="376">
        <f>+G17+J17+P17</f>
        <v>8</v>
      </c>
      <c r="V17" s="388"/>
      <c r="W17" s="376">
        <f>+I17+L17+R17</f>
        <v>5</v>
      </c>
      <c r="X17" s="388"/>
      <c r="Y17" s="376">
        <f>+U17-W17</f>
        <v>3</v>
      </c>
      <c r="Z17" s="377"/>
      <c r="AA17" s="455">
        <v>1</v>
      </c>
      <c r="AB17" s="456"/>
      <c r="AC17" s="41"/>
      <c r="AD17" s="253"/>
      <c r="AE17" s="253"/>
      <c r="AF17" s="10"/>
      <c r="AG17" s="10"/>
    </row>
    <row r="18" spans="2:33" ht="18" customHeight="1">
      <c r="B18" s="478"/>
      <c r="C18" s="435"/>
      <c r="D18" s="660"/>
      <c r="E18" s="661"/>
      <c r="F18" s="662"/>
      <c r="G18" s="424"/>
      <c r="H18" s="144"/>
      <c r="I18" s="426"/>
      <c r="J18" s="424"/>
      <c r="K18" s="144"/>
      <c r="L18" s="426"/>
      <c r="M18" s="430"/>
      <c r="N18" s="431"/>
      <c r="O18" s="432"/>
      <c r="P18" s="424"/>
      <c r="Q18" s="144"/>
      <c r="R18" s="426"/>
      <c r="S18" s="407"/>
      <c r="T18" s="389"/>
      <c r="U18" s="378"/>
      <c r="V18" s="389"/>
      <c r="W18" s="378"/>
      <c r="X18" s="389"/>
      <c r="Y18" s="378"/>
      <c r="Z18" s="379"/>
      <c r="AA18" s="457"/>
      <c r="AB18" s="458"/>
      <c r="AC18" s="42"/>
      <c r="AD18" s="253"/>
      <c r="AE18" s="253"/>
      <c r="AF18" s="40"/>
      <c r="AG18" s="40"/>
    </row>
    <row r="19" spans="2:33" ht="18" customHeight="1" thickBot="1">
      <c r="B19" s="477">
        <v>20</v>
      </c>
      <c r="C19" s="434" t="s">
        <v>235</v>
      </c>
      <c r="D19" s="633" t="str">
        <f>+Y6</f>
        <v>ＦＣ九合</v>
      </c>
      <c r="E19" s="634"/>
      <c r="F19" s="635"/>
      <c r="G19" s="421">
        <f>+R13</f>
        <v>0</v>
      </c>
      <c r="H19" s="138" t="s">
        <v>270</v>
      </c>
      <c r="I19" s="423">
        <f>+P13</f>
        <v>0</v>
      </c>
      <c r="J19" s="421">
        <f>+R15</f>
        <v>1</v>
      </c>
      <c r="K19" s="138" t="s">
        <v>270</v>
      </c>
      <c r="L19" s="423">
        <f>+P15</f>
        <v>1</v>
      </c>
      <c r="M19" s="421">
        <f>+R17</f>
        <v>2</v>
      </c>
      <c r="N19" s="138" t="s">
        <v>270</v>
      </c>
      <c r="O19" s="423">
        <f>+P17</f>
        <v>2</v>
      </c>
      <c r="P19" s="428"/>
      <c r="Q19" s="428"/>
      <c r="R19" s="499"/>
      <c r="S19" s="406">
        <v>3</v>
      </c>
      <c r="T19" s="388"/>
      <c r="U19" s="376">
        <f>+G19+J19+M19</f>
        <v>3</v>
      </c>
      <c r="V19" s="388"/>
      <c r="W19" s="376">
        <f>+I19+L19+O19</f>
        <v>3</v>
      </c>
      <c r="X19" s="388"/>
      <c r="Y19" s="376">
        <f>+U19-W19</f>
        <v>0</v>
      </c>
      <c r="Z19" s="377"/>
      <c r="AA19" s="384">
        <v>3</v>
      </c>
      <c r="AB19" s="385"/>
      <c r="AC19" s="42"/>
      <c r="AD19" s="513"/>
      <c r="AE19" s="513"/>
      <c r="AF19" s="40"/>
      <c r="AG19" s="40"/>
    </row>
    <row r="20" spans="1:33" ht="18" customHeight="1" thickBot="1">
      <c r="A20" s="4"/>
      <c r="B20" s="478"/>
      <c r="C20" s="435"/>
      <c r="D20" s="636"/>
      <c r="E20" s="637"/>
      <c r="F20" s="638"/>
      <c r="G20" s="424"/>
      <c r="H20" s="144"/>
      <c r="I20" s="426"/>
      <c r="J20" s="424"/>
      <c r="K20" s="144"/>
      <c r="L20" s="426"/>
      <c r="M20" s="424"/>
      <c r="N20" s="144"/>
      <c r="O20" s="426"/>
      <c r="P20" s="431"/>
      <c r="Q20" s="431"/>
      <c r="R20" s="500"/>
      <c r="S20" s="407"/>
      <c r="T20" s="389"/>
      <c r="U20" s="378"/>
      <c r="V20" s="389"/>
      <c r="W20" s="378"/>
      <c r="X20" s="389"/>
      <c r="Y20" s="378"/>
      <c r="Z20" s="379"/>
      <c r="AA20" s="479"/>
      <c r="AB20" s="480"/>
      <c r="AC20" s="42"/>
      <c r="AD20" s="513"/>
      <c r="AE20" s="513"/>
      <c r="AF20" s="40"/>
      <c r="AG20" s="40"/>
    </row>
    <row r="21" spans="1:33" ht="18" customHeight="1">
      <c r="A21" s="1"/>
      <c r="AC21" s="40"/>
      <c r="AD21" s="40"/>
      <c r="AE21" s="40"/>
      <c r="AF21" s="40"/>
      <c r="AG21" s="40"/>
    </row>
    <row r="22" spans="1:33" ht="18" customHeight="1" thickBot="1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2:33" ht="18" customHeight="1">
      <c r="B23" s="436" t="s">
        <v>78</v>
      </c>
      <c r="C23" s="421" t="s">
        <v>76</v>
      </c>
      <c r="D23" s="422"/>
      <c r="E23" s="422"/>
      <c r="F23" s="423"/>
      <c r="G23" s="400" t="str">
        <f>+D25</f>
        <v>新里北小ＦＣ</v>
      </c>
      <c r="H23" s="401"/>
      <c r="I23" s="402"/>
      <c r="J23" s="400" t="str">
        <f>+D27</f>
        <v>新里東小ＦＣ</v>
      </c>
      <c r="K23" s="401"/>
      <c r="L23" s="402"/>
      <c r="M23" s="604" t="str">
        <f>+D29</f>
        <v>桐生ユナイテッドFC　　U-12</v>
      </c>
      <c r="N23" s="605"/>
      <c r="O23" s="631"/>
      <c r="P23" s="604" t="str">
        <f>+D31</f>
        <v>FCフェニックス　館林</v>
      </c>
      <c r="Q23" s="605"/>
      <c r="R23" s="606"/>
      <c r="S23" s="419" t="s">
        <v>0</v>
      </c>
      <c r="T23" s="411"/>
      <c r="U23" s="390" t="s">
        <v>1</v>
      </c>
      <c r="V23" s="411"/>
      <c r="W23" s="390" t="s">
        <v>6</v>
      </c>
      <c r="X23" s="411"/>
      <c r="Y23" s="390" t="s">
        <v>7</v>
      </c>
      <c r="Z23" s="391"/>
      <c r="AA23" s="355" t="s">
        <v>2</v>
      </c>
      <c r="AB23" s="356"/>
      <c r="AC23" s="10"/>
      <c r="AD23" s="10"/>
      <c r="AE23" s="10"/>
      <c r="AF23" s="10"/>
      <c r="AG23" s="10"/>
    </row>
    <row r="24" spans="2:33" ht="18" customHeight="1">
      <c r="B24" s="437"/>
      <c r="C24" s="424"/>
      <c r="D24" s="425"/>
      <c r="E24" s="425"/>
      <c r="F24" s="426"/>
      <c r="G24" s="403"/>
      <c r="H24" s="404"/>
      <c r="I24" s="405"/>
      <c r="J24" s="403"/>
      <c r="K24" s="404"/>
      <c r="L24" s="405"/>
      <c r="M24" s="607"/>
      <c r="N24" s="608"/>
      <c r="O24" s="632"/>
      <c r="P24" s="607"/>
      <c r="Q24" s="608"/>
      <c r="R24" s="609"/>
      <c r="S24" s="420"/>
      <c r="T24" s="412"/>
      <c r="U24" s="392"/>
      <c r="V24" s="412"/>
      <c r="W24" s="392"/>
      <c r="X24" s="412"/>
      <c r="Y24" s="392"/>
      <c r="Z24" s="358"/>
      <c r="AA24" s="357"/>
      <c r="AB24" s="358"/>
      <c r="AC24" s="40"/>
      <c r="AD24" s="40"/>
      <c r="AE24" s="40"/>
      <c r="AF24" s="40"/>
      <c r="AG24" s="40"/>
    </row>
    <row r="25" spans="2:33" ht="18" customHeight="1" thickBot="1">
      <c r="B25" s="477">
        <v>21</v>
      </c>
      <c r="C25" s="434" t="s">
        <v>140</v>
      </c>
      <c r="D25" s="633" t="str">
        <f>+G7</f>
        <v>新里北小ＦＣ</v>
      </c>
      <c r="E25" s="634"/>
      <c r="F25" s="635"/>
      <c r="G25" s="427"/>
      <c r="H25" s="428"/>
      <c r="I25" s="429"/>
      <c r="J25" s="421">
        <f>+J42</f>
        <v>3</v>
      </c>
      <c r="K25" s="138" t="s">
        <v>271</v>
      </c>
      <c r="L25" s="423">
        <f>+M42</f>
        <v>0</v>
      </c>
      <c r="M25" s="421">
        <f>+J46</f>
        <v>2</v>
      </c>
      <c r="N25" s="138" t="s">
        <v>269</v>
      </c>
      <c r="O25" s="423">
        <f>+M46</f>
        <v>6</v>
      </c>
      <c r="P25" s="421">
        <f>+J50</f>
        <v>1</v>
      </c>
      <c r="Q25" s="138" t="s">
        <v>269</v>
      </c>
      <c r="R25" s="423">
        <f>+M50</f>
        <v>4</v>
      </c>
      <c r="S25" s="406">
        <v>3</v>
      </c>
      <c r="T25" s="388"/>
      <c r="U25" s="376">
        <f>+J25+M25+P25</f>
        <v>6</v>
      </c>
      <c r="V25" s="388"/>
      <c r="W25" s="376">
        <f>+L25+O25+R25</f>
        <v>10</v>
      </c>
      <c r="X25" s="388"/>
      <c r="Y25" s="376">
        <f>+U25-W25</f>
        <v>-4</v>
      </c>
      <c r="Z25" s="377"/>
      <c r="AA25" s="384">
        <v>3</v>
      </c>
      <c r="AB25" s="385"/>
      <c r="AC25" s="40"/>
      <c r="AD25" s="40"/>
      <c r="AE25" s="40"/>
      <c r="AF25" s="40"/>
      <c r="AG25" s="40"/>
    </row>
    <row r="26" spans="1:33" ht="18" customHeight="1">
      <c r="A26" s="79"/>
      <c r="B26" s="478"/>
      <c r="C26" s="435"/>
      <c r="D26" s="636"/>
      <c r="E26" s="637"/>
      <c r="F26" s="638"/>
      <c r="G26" s="430"/>
      <c r="H26" s="431"/>
      <c r="I26" s="432"/>
      <c r="J26" s="424"/>
      <c r="K26" s="144"/>
      <c r="L26" s="426"/>
      <c r="M26" s="424"/>
      <c r="N26" s="144"/>
      <c r="O26" s="426"/>
      <c r="P26" s="424"/>
      <c r="Q26" s="144"/>
      <c r="R26" s="426"/>
      <c r="S26" s="407"/>
      <c r="T26" s="389"/>
      <c r="U26" s="378"/>
      <c r="V26" s="389"/>
      <c r="W26" s="378"/>
      <c r="X26" s="389"/>
      <c r="Y26" s="378"/>
      <c r="Z26" s="379"/>
      <c r="AA26" s="386"/>
      <c r="AB26" s="387"/>
      <c r="AC26" s="79"/>
      <c r="AD26" s="79"/>
      <c r="AE26" s="79"/>
      <c r="AF26" s="40"/>
      <c r="AG26" s="40"/>
    </row>
    <row r="27" spans="1:33" ht="18" customHeight="1" thickBot="1">
      <c r="A27" s="110"/>
      <c r="B27" s="477">
        <v>22</v>
      </c>
      <c r="C27" s="434" t="s">
        <v>141</v>
      </c>
      <c r="D27" s="651" t="str">
        <f>+M7</f>
        <v>新里東小ＦＣ</v>
      </c>
      <c r="E27" s="652"/>
      <c r="F27" s="653"/>
      <c r="G27" s="421">
        <f>+L25</f>
        <v>0</v>
      </c>
      <c r="H27" s="138" t="s">
        <v>269</v>
      </c>
      <c r="I27" s="423">
        <f>+J25</f>
        <v>3</v>
      </c>
      <c r="J27" s="427"/>
      <c r="K27" s="428"/>
      <c r="L27" s="429"/>
      <c r="M27" s="421">
        <f>+W50</f>
        <v>0</v>
      </c>
      <c r="N27" s="138" t="s">
        <v>269</v>
      </c>
      <c r="O27" s="423">
        <f>+Z50</f>
        <v>7</v>
      </c>
      <c r="P27" s="421">
        <f>+W46</f>
        <v>0</v>
      </c>
      <c r="Q27" s="138" t="s">
        <v>269</v>
      </c>
      <c r="R27" s="423">
        <f>+Z46</f>
        <v>6</v>
      </c>
      <c r="S27" s="406">
        <v>0</v>
      </c>
      <c r="T27" s="388"/>
      <c r="U27" s="376">
        <f>+G27+M27+P27</f>
        <v>0</v>
      </c>
      <c r="V27" s="388"/>
      <c r="W27" s="376">
        <f>+I27+O27+R27</f>
        <v>16</v>
      </c>
      <c r="X27" s="388"/>
      <c r="Y27" s="376">
        <f>+U27-W27</f>
        <v>-16</v>
      </c>
      <c r="Z27" s="377"/>
      <c r="AA27" s="393">
        <v>4</v>
      </c>
      <c r="AB27" s="394"/>
      <c r="AC27" s="116"/>
      <c r="AD27" s="116"/>
      <c r="AE27" s="116"/>
      <c r="AF27" s="40"/>
      <c r="AG27" s="40"/>
    </row>
    <row r="28" spans="1:41" ht="18" customHeight="1">
      <c r="A28" s="111"/>
      <c r="B28" s="478"/>
      <c r="C28" s="435"/>
      <c r="D28" s="654"/>
      <c r="E28" s="655"/>
      <c r="F28" s="656"/>
      <c r="G28" s="424"/>
      <c r="H28" s="144"/>
      <c r="I28" s="426"/>
      <c r="J28" s="430"/>
      <c r="K28" s="431"/>
      <c r="L28" s="432"/>
      <c r="M28" s="424"/>
      <c r="N28" s="144"/>
      <c r="O28" s="426"/>
      <c r="P28" s="424"/>
      <c r="Q28" s="144"/>
      <c r="R28" s="426"/>
      <c r="S28" s="407"/>
      <c r="T28" s="389"/>
      <c r="U28" s="378"/>
      <c r="V28" s="389"/>
      <c r="W28" s="378"/>
      <c r="X28" s="389"/>
      <c r="Y28" s="378"/>
      <c r="Z28" s="379"/>
      <c r="AA28" s="395"/>
      <c r="AB28" s="396"/>
      <c r="AC28" s="120"/>
      <c r="AD28" s="120"/>
      <c r="AE28" s="11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</row>
    <row r="29" spans="1:33" ht="18" customHeight="1" thickBot="1">
      <c r="A29" s="111"/>
      <c r="B29" s="477">
        <v>23</v>
      </c>
      <c r="C29" s="434" t="s">
        <v>142</v>
      </c>
      <c r="D29" s="639" t="str">
        <f>+S7</f>
        <v>桐生ユナイテッドFC　　U-12</v>
      </c>
      <c r="E29" s="640"/>
      <c r="F29" s="641"/>
      <c r="G29" s="421">
        <f>+O25</f>
        <v>6</v>
      </c>
      <c r="H29" s="138" t="s">
        <v>268</v>
      </c>
      <c r="I29" s="423">
        <f>+M25</f>
        <v>2</v>
      </c>
      <c r="J29" s="421">
        <f>+O27</f>
        <v>7</v>
      </c>
      <c r="K29" s="138" t="s">
        <v>268</v>
      </c>
      <c r="L29" s="423">
        <f>+M27</f>
        <v>0</v>
      </c>
      <c r="M29" s="427"/>
      <c r="N29" s="428"/>
      <c r="O29" s="429"/>
      <c r="P29" s="421">
        <f>+W42</f>
        <v>1</v>
      </c>
      <c r="Q29" s="138" t="s">
        <v>272</v>
      </c>
      <c r="R29" s="423">
        <f>+Z42</f>
        <v>1</v>
      </c>
      <c r="S29" s="406">
        <v>7</v>
      </c>
      <c r="T29" s="388"/>
      <c r="U29" s="376">
        <f>+G29+J29+P29</f>
        <v>14</v>
      </c>
      <c r="V29" s="388"/>
      <c r="W29" s="376">
        <f>+I29+L29+R29</f>
        <v>3</v>
      </c>
      <c r="X29" s="388"/>
      <c r="Y29" s="376">
        <f>+U29-W29</f>
        <v>11</v>
      </c>
      <c r="Z29" s="377"/>
      <c r="AA29" s="455">
        <v>1</v>
      </c>
      <c r="AB29" s="456"/>
      <c r="AC29" s="120"/>
      <c r="AD29" s="120"/>
      <c r="AE29" s="115"/>
      <c r="AF29" s="40"/>
      <c r="AG29" s="40"/>
    </row>
    <row r="30" spans="1:33" ht="18" customHeight="1">
      <c r="A30" s="111"/>
      <c r="B30" s="478"/>
      <c r="C30" s="435"/>
      <c r="D30" s="642"/>
      <c r="E30" s="643"/>
      <c r="F30" s="644"/>
      <c r="G30" s="424"/>
      <c r="H30" s="144"/>
      <c r="I30" s="426"/>
      <c r="J30" s="424"/>
      <c r="K30" s="144"/>
      <c r="L30" s="426"/>
      <c r="M30" s="430"/>
      <c r="N30" s="431"/>
      <c r="O30" s="432"/>
      <c r="P30" s="424"/>
      <c r="Q30" s="144"/>
      <c r="R30" s="426"/>
      <c r="S30" s="407"/>
      <c r="T30" s="389"/>
      <c r="U30" s="378"/>
      <c r="V30" s="389"/>
      <c r="W30" s="378"/>
      <c r="X30" s="389"/>
      <c r="Y30" s="378"/>
      <c r="Z30" s="379"/>
      <c r="AA30" s="457"/>
      <c r="AB30" s="458"/>
      <c r="AC30" s="120"/>
      <c r="AD30" s="120"/>
      <c r="AE30" s="113"/>
      <c r="AF30" s="12"/>
      <c r="AG30" s="12"/>
    </row>
    <row r="31" spans="1:33" ht="18" customHeight="1" thickBot="1">
      <c r="A31" s="111"/>
      <c r="B31" s="477">
        <v>24</v>
      </c>
      <c r="C31" s="434" t="s">
        <v>236</v>
      </c>
      <c r="D31" s="664" t="str">
        <f>+Y7</f>
        <v>FCフェニックス　館林</v>
      </c>
      <c r="E31" s="665"/>
      <c r="F31" s="666"/>
      <c r="G31" s="421">
        <f>+R25</f>
        <v>4</v>
      </c>
      <c r="H31" s="138" t="s">
        <v>268</v>
      </c>
      <c r="I31" s="423">
        <f>+P25</f>
        <v>1</v>
      </c>
      <c r="J31" s="421">
        <f>+R27</f>
        <v>6</v>
      </c>
      <c r="K31" s="138" t="s">
        <v>268</v>
      </c>
      <c r="L31" s="423">
        <f>+P27</f>
        <v>0</v>
      </c>
      <c r="M31" s="421">
        <f>+R29</f>
        <v>1</v>
      </c>
      <c r="N31" s="138" t="s">
        <v>270</v>
      </c>
      <c r="O31" s="423">
        <f>+P29</f>
        <v>1</v>
      </c>
      <c r="P31" s="428"/>
      <c r="Q31" s="428"/>
      <c r="R31" s="499"/>
      <c r="S31" s="406">
        <v>7</v>
      </c>
      <c r="T31" s="388"/>
      <c r="U31" s="376">
        <f>+G31+J31+M31</f>
        <v>11</v>
      </c>
      <c r="V31" s="388"/>
      <c r="W31" s="376">
        <f>+I31+L31+O31</f>
        <v>2</v>
      </c>
      <c r="X31" s="388"/>
      <c r="Y31" s="376">
        <f>+U31-W31</f>
        <v>9</v>
      </c>
      <c r="Z31" s="377"/>
      <c r="AA31" s="380">
        <v>2</v>
      </c>
      <c r="AB31" s="381"/>
      <c r="AC31" s="120"/>
      <c r="AD31" s="120"/>
      <c r="AE31" s="113"/>
      <c r="AF31" s="12"/>
      <c r="AG31" s="12"/>
    </row>
    <row r="32" spans="1:31" ht="18" customHeight="1" thickBot="1">
      <c r="A32" s="111"/>
      <c r="B32" s="478"/>
      <c r="C32" s="435"/>
      <c r="D32" s="667"/>
      <c r="E32" s="668"/>
      <c r="F32" s="669"/>
      <c r="G32" s="424"/>
      <c r="H32" s="144"/>
      <c r="I32" s="426"/>
      <c r="J32" s="424"/>
      <c r="K32" s="144"/>
      <c r="L32" s="426"/>
      <c r="M32" s="424"/>
      <c r="N32" s="144"/>
      <c r="O32" s="426"/>
      <c r="P32" s="431"/>
      <c r="Q32" s="431"/>
      <c r="R32" s="500"/>
      <c r="S32" s="407"/>
      <c r="T32" s="389"/>
      <c r="U32" s="378"/>
      <c r="V32" s="389"/>
      <c r="W32" s="378"/>
      <c r="X32" s="389"/>
      <c r="Y32" s="378"/>
      <c r="Z32" s="379"/>
      <c r="AA32" s="617"/>
      <c r="AB32" s="618"/>
      <c r="AC32" s="120"/>
      <c r="AD32" s="120"/>
      <c r="AE32" s="113"/>
    </row>
    <row r="33" spans="1:33" ht="18" customHeight="1">
      <c r="A33" s="111"/>
      <c r="B33" s="117"/>
      <c r="C33" s="117"/>
      <c r="D33" s="117"/>
      <c r="E33" s="117"/>
      <c r="F33" s="112"/>
      <c r="G33" s="118"/>
      <c r="H33" s="118"/>
      <c r="I33" s="118"/>
      <c r="J33" s="119"/>
      <c r="K33" s="119"/>
      <c r="L33" s="114"/>
      <c r="M33" s="119"/>
      <c r="N33" s="119"/>
      <c r="O33" s="120"/>
      <c r="P33" s="120"/>
      <c r="Q33" s="120"/>
      <c r="R33" s="112"/>
      <c r="S33" s="113"/>
      <c r="T33" s="120"/>
      <c r="U33" s="120"/>
      <c r="V33" s="120"/>
      <c r="W33" s="119"/>
      <c r="X33" s="119"/>
      <c r="Y33" s="114"/>
      <c r="Z33" s="119"/>
      <c r="AA33" s="119"/>
      <c r="AB33" s="120"/>
      <c r="AC33" s="120"/>
      <c r="AD33" s="120"/>
      <c r="AE33" s="113"/>
      <c r="AF33" s="1"/>
      <c r="AG33" s="1"/>
    </row>
    <row r="34" spans="1:33" ht="18" customHeight="1">
      <c r="A34" s="1"/>
      <c r="B34" s="1"/>
      <c r="C34" s="1"/>
      <c r="D34" s="1"/>
      <c r="E34" s="1"/>
      <c r="F34" s="29"/>
      <c r="G34" s="2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9"/>
      <c r="W34" s="29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2:33" ht="18" customHeight="1">
      <c r="B35" s="121" t="s">
        <v>32</v>
      </c>
      <c r="C35" s="121"/>
      <c r="D35" s="121"/>
      <c r="E35" s="121"/>
      <c r="F35" s="121"/>
      <c r="G35" s="12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9"/>
      <c r="W35" s="29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2"/>
      <c r="O36" s="3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23.25" customHeight="1">
      <c r="A37" s="1"/>
      <c r="B37" s="433" t="s">
        <v>87</v>
      </c>
      <c r="C37" s="433"/>
      <c r="D37" s="433"/>
      <c r="E37" s="433"/>
      <c r="F37" s="433"/>
      <c r="G37" s="433"/>
      <c r="H37" s="1"/>
      <c r="I37" s="93" t="s">
        <v>197</v>
      </c>
      <c r="J37" s="1"/>
      <c r="K37" s="1"/>
      <c r="L37" s="1"/>
      <c r="M37" s="1"/>
      <c r="N37" s="34"/>
      <c r="O37" s="3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8" customHeight="1">
      <c r="A38" s="461"/>
      <c r="B38" s="439" t="s">
        <v>90</v>
      </c>
      <c r="C38" s="440"/>
      <c r="D38" s="440"/>
      <c r="E38" s="441"/>
      <c r="F38" s="445" t="s">
        <v>92</v>
      </c>
      <c r="G38" s="446"/>
      <c r="H38" s="446"/>
      <c r="I38" s="446"/>
      <c r="J38" s="446"/>
      <c r="K38" s="446"/>
      <c r="L38" s="446"/>
      <c r="M38" s="446"/>
      <c r="N38" s="446"/>
      <c r="O38" s="446"/>
      <c r="P38" s="446"/>
      <c r="Q38" s="446"/>
      <c r="R38" s="447"/>
      <c r="S38" s="451" t="s">
        <v>91</v>
      </c>
      <c r="T38" s="446"/>
      <c r="U38" s="446"/>
      <c r="V38" s="446"/>
      <c r="W38" s="446"/>
      <c r="X38" s="446"/>
      <c r="Y38" s="446"/>
      <c r="Z38" s="446"/>
      <c r="AA38" s="446"/>
      <c r="AB38" s="446"/>
      <c r="AC38" s="446"/>
      <c r="AD38" s="446"/>
      <c r="AE38" s="452"/>
      <c r="AF38" s="1"/>
      <c r="AG38" s="1"/>
    </row>
    <row r="39" spans="1:33" ht="18" customHeight="1">
      <c r="A39" s="462"/>
      <c r="B39" s="442"/>
      <c r="C39" s="443"/>
      <c r="D39" s="443"/>
      <c r="E39" s="444"/>
      <c r="F39" s="448"/>
      <c r="G39" s="449"/>
      <c r="H39" s="449"/>
      <c r="I39" s="449"/>
      <c r="J39" s="449"/>
      <c r="K39" s="449"/>
      <c r="L39" s="449"/>
      <c r="M39" s="449"/>
      <c r="N39" s="449"/>
      <c r="O39" s="449"/>
      <c r="P39" s="449"/>
      <c r="Q39" s="449"/>
      <c r="R39" s="450"/>
      <c r="S39" s="453"/>
      <c r="T39" s="449"/>
      <c r="U39" s="449"/>
      <c r="V39" s="449"/>
      <c r="W39" s="449"/>
      <c r="X39" s="449"/>
      <c r="Y39" s="449"/>
      <c r="Z39" s="449"/>
      <c r="AA39" s="449"/>
      <c r="AB39" s="449"/>
      <c r="AC39" s="449"/>
      <c r="AD39" s="449"/>
      <c r="AE39" s="454"/>
      <c r="AF39" s="1"/>
      <c r="AG39" s="1"/>
    </row>
    <row r="40" spans="1:33" ht="18" customHeight="1">
      <c r="A40" s="434" t="s">
        <v>38</v>
      </c>
      <c r="B40" s="463" t="s">
        <v>22</v>
      </c>
      <c r="C40" s="464"/>
      <c r="D40" s="464"/>
      <c r="E40" s="465"/>
      <c r="F40" s="409" t="s">
        <v>131</v>
      </c>
      <c r="G40" s="413" t="str">
        <f>+D13</f>
        <v>新里中央ＦＣ</v>
      </c>
      <c r="H40" s="414"/>
      <c r="I40" s="415"/>
      <c r="J40" s="351">
        <v>2</v>
      </c>
      <c r="K40" s="352"/>
      <c r="L40" s="349" t="s">
        <v>196</v>
      </c>
      <c r="M40" s="353">
        <v>0</v>
      </c>
      <c r="N40" s="354"/>
      <c r="O40" s="413" t="str">
        <f>+D15</f>
        <v>ＦＣリベルティ</v>
      </c>
      <c r="P40" s="414"/>
      <c r="Q40" s="415"/>
      <c r="R40" s="469" t="s">
        <v>132</v>
      </c>
      <c r="S40" s="471" t="s">
        <v>133</v>
      </c>
      <c r="T40" s="526" t="str">
        <f>+D17</f>
        <v>粕川コリエンテジュニア</v>
      </c>
      <c r="U40" s="527"/>
      <c r="V40" s="528"/>
      <c r="W40" s="339">
        <v>2</v>
      </c>
      <c r="X40" s="340"/>
      <c r="Y40" s="349" t="s">
        <v>196</v>
      </c>
      <c r="Z40" s="339">
        <v>2</v>
      </c>
      <c r="AA40" s="340"/>
      <c r="AB40" s="413" t="str">
        <f>+D19</f>
        <v>ＦＣ九合</v>
      </c>
      <c r="AC40" s="414"/>
      <c r="AD40" s="415"/>
      <c r="AE40" s="473" t="s">
        <v>235</v>
      </c>
      <c r="AF40" s="1"/>
      <c r="AG40" s="1"/>
    </row>
    <row r="41" spans="1:33" ht="18" customHeight="1">
      <c r="A41" s="435"/>
      <c r="B41" s="466"/>
      <c r="C41" s="467"/>
      <c r="D41" s="467"/>
      <c r="E41" s="468"/>
      <c r="F41" s="410"/>
      <c r="G41" s="416"/>
      <c r="H41" s="417"/>
      <c r="I41" s="418"/>
      <c r="J41" s="343"/>
      <c r="K41" s="344"/>
      <c r="L41" s="350"/>
      <c r="M41" s="341"/>
      <c r="N41" s="342"/>
      <c r="O41" s="416"/>
      <c r="P41" s="417"/>
      <c r="Q41" s="418"/>
      <c r="R41" s="470"/>
      <c r="S41" s="472"/>
      <c r="T41" s="529"/>
      <c r="U41" s="530"/>
      <c r="V41" s="531"/>
      <c r="W41" s="619"/>
      <c r="X41" s="620"/>
      <c r="Y41" s="350"/>
      <c r="Z41" s="619"/>
      <c r="AA41" s="620"/>
      <c r="AB41" s="416"/>
      <c r="AC41" s="417"/>
      <c r="AD41" s="418"/>
      <c r="AE41" s="474"/>
      <c r="AF41" s="1"/>
      <c r="AG41" s="1"/>
    </row>
    <row r="42" spans="1:33" ht="18" customHeight="1">
      <c r="A42" s="434" t="s">
        <v>39</v>
      </c>
      <c r="B42" s="463" t="s">
        <v>100</v>
      </c>
      <c r="C42" s="464"/>
      <c r="D42" s="464"/>
      <c r="E42" s="465"/>
      <c r="F42" s="409" t="s">
        <v>140</v>
      </c>
      <c r="G42" s="413" t="str">
        <f>+D25</f>
        <v>新里北小ＦＣ</v>
      </c>
      <c r="H42" s="414"/>
      <c r="I42" s="415"/>
      <c r="J42" s="351">
        <v>3</v>
      </c>
      <c r="K42" s="352"/>
      <c r="L42" s="349" t="s">
        <v>196</v>
      </c>
      <c r="M42" s="353">
        <v>0</v>
      </c>
      <c r="N42" s="354"/>
      <c r="O42" s="413" t="str">
        <f>+D27</f>
        <v>新里東小ＦＣ</v>
      </c>
      <c r="P42" s="414"/>
      <c r="Q42" s="415"/>
      <c r="R42" s="469" t="s">
        <v>141</v>
      </c>
      <c r="S42" s="471" t="s">
        <v>142</v>
      </c>
      <c r="T42" s="526" t="str">
        <f>+D29</f>
        <v>桐生ユナイテッドFC　　U-12</v>
      </c>
      <c r="U42" s="527"/>
      <c r="V42" s="528"/>
      <c r="W42" s="339">
        <v>1</v>
      </c>
      <c r="X42" s="340"/>
      <c r="Y42" s="349" t="s">
        <v>196</v>
      </c>
      <c r="Z42" s="339">
        <v>1</v>
      </c>
      <c r="AA42" s="340"/>
      <c r="AB42" s="526" t="str">
        <f>+D31</f>
        <v>FCフェニックス　館林</v>
      </c>
      <c r="AC42" s="527"/>
      <c r="AD42" s="528"/>
      <c r="AE42" s="475" t="s">
        <v>236</v>
      </c>
      <c r="AF42" s="1"/>
      <c r="AG42" s="1"/>
    </row>
    <row r="43" spans="1:33" ht="18" customHeight="1">
      <c r="A43" s="435"/>
      <c r="B43" s="466"/>
      <c r="C43" s="467"/>
      <c r="D43" s="467"/>
      <c r="E43" s="468"/>
      <c r="F43" s="410"/>
      <c r="G43" s="416"/>
      <c r="H43" s="417"/>
      <c r="I43" s="418"/>
      <c r="J43" s="343"/>
      <c r="K43" s="344"/>
      <c r="L43" s="350"/>
      <c r="M43" s="341"/>
      <c r="N43" s="342"/>
      <c r="O43" s="416"/>
      <c r="P43" s="417"/>
      <c r="Q43" s="418"/>
      <c r="R43" s="470"/>
      <c r="S43" s="472"/>
      <c r="T43" s="529"/>
      <c r="U43" s="530"/>
      <c r="V43" s="531"/>
      <c r="W43" s="619"/>
      <c r="X43" s="620"/>
      <c r="Y43" s="350"/>
      <c r="Z43" s="619"/>
      <c r="AA43" s="620"/>
      <c r="AB43" s="529"/>
      <c r="AC43" s="530"/>
      <c r="AD43" s="531"/>
      <c r="AE43" s="476"/>
      <c r="AF43" s="29"/>
      <c r="AG43" s="29"/>
    </row>
    <row r="44" spans="1:33" ht="18" customHeight="1">
      <c r="A44" s="434" t="s">
        <v>40</v>
      </c>
      <c r="B44" s="463" t="s">
        <v>101</v>
      </c>
      <c r="C44" s="464"/>
      <c r="D44" s="464"/>
      <c r="E44" s="465"/>
      <c r="F44" s="409" t="str">
        <f>+F40</f>
        <v>Ｅ１</v>
      </c>
      <c r="G44" s="413" t="str">
        <f>+G40</f>
        <v>新里中央ＦＣ</v>
      </c>
      <c r="H44" s="414"/>
      <c r="I44" s="415"/>
      <c r="J44" s="339">
        <v>2</v>
      </c>
      <c r="K44" s="340"/>
      <c r="L44" s="349" t="s">
        <v>196</v>
      </c>
      <c r="M44" s="339">
        <v>2</v>
      </c>
      <c r="N44" s="340"/>
      <c r="O44" s="526" t="str">
        <f>+T40</f>
        <v>粕川コリエンテジュニア</v>
      </c>
      <c r="P44" s="527"/>
      <c r="Q44" s="528"/>
      <c r="R44" s="469" t="str">
        <f>+S40</f>
        <v>Ｅ３</v>
      </c>
      <c r="S44" s="471" t="str">
        <f>+R40</f>
        <v>Ｅ２</v>
      </c>
      <c r="T44" s="413" t="str">
        <f>+O40</f>
        <v>ＦＣリベルティ</v>
      </c>
      <c r="U44" s="414"/>
      <c r="V44" s="415"/>
      <c r="W44" s="339">
        <v>1</v>
      </c>
      <c r="X44" s="340"/>
      <c r="Y44" s="349" t="s">
        <v>196</v>
      </c>
      <c r="Z44" s="339">
        <v>1</v>
      </c>
      <c r="AA44" s="340"/>
      <c r="AB44" s="413" t="str">
        <f>+AB40</f>
        <v>ＦＣ九合</v>
      </c>
      <c r="AC44" s="414"/>
      <c r="AD44" s="415"/>
      <c r="AE44" s="473" t="str">
        <f>+AE40</f>
        <v>Ｅ４</v>
      </c>
      <c r="AF44" s="19"/>
      <c r="AG44" s="19"/>
    </row>
    <row r="45" spans="1:33" ht="18" customHeight="1">
      <c r="A45" s="435"/>
      <c r="B45" s="466"/>
      <c r="C45" s="467"/>
      <c r="D45" s="467"/>
      <c r="E45" s="468"/>
      <c r="F45" s="410"/>
      <c r="G45" s="416"/>
      <c r="H45" s="417"/>
      <c r="I45" s="418"/>
      <c r="J45" s="619"/>
      <c r="K45" s="620"/>
      <c r="L45" s="350"/>
      <c r="M45" s="619"/>
      <c r="N45" s="620"/>
      <c r="O45" s="529"/>
      <c r="P45" s="530"/>
      <c r="Q45" s="531"/>
      <c r="R45" s="470"/>
      <c r="S45" s="472"/>
      <c r="T45" s="416"/>
      <c r="U45" s="417"/>
      <c r="V45" s="418"/>
      <c r="W45" s="619"/>
      <c r="X45" s="620"/>
      <c r="Y45" s="350"/>
      <c r="Z45" s="619"/>
      <c r="AA45" s="620"/>
      <c r="AB45" s="416"/>
      <c r="AC45" s="417"/>
      <c r="AD45" s="418"/>
      <c r="AE45" s="474"/>
      <c r="AF45" s="19"/>
      <c r="AG45" s="19"/>
    </row>
    <row r="46" spans="1:33" ht="18" customHeight="1">
      <c r="A46" s="434" t="s">
        <v>41</v>
      </c>
      <c r="B46" s="463" t="s">
        <v>102</v>
      </c>
      <c r="C46" s="464"/>
      <c r="D46" s="464"/>
      <c r="E46" s="465"/>
      <c r="F46" s="409" t="str">
        <f>+F42</f>
        <v>Ｆ１</v>
      </c>
      <c r="G46" s="413" t="str">
        <f>+G42</f>
        <v>新里北小ＦＣ</v>
      </c>
      <c r="H46" s="414"/>
      <c r="I46" s="415"/>
      <c r="J46" s="353">
        <v>2</v>
      </c>
      <c r="K46" s="354"/>
      <c r="L46" s="349" t="s">
        <v>196</v>
      </c>
      <c r="M46" s="351">
        <v>6</v>
      </c>
      <c r="N46" s="352"/>
      <c r="O46" s="526" t="str">
        <f>+T42</f>
        <v>桐生ユナイテッドFC　　U-12</v>
      </c>
      <c r="P46" s="527"/>
      <c r="Q46" s="528"/>
      <c r="R46" s="469" t="str">
        <f>+S42</f>
        <v>Ｆ３</v>
      </c>
      <c r="S46" s="471" t="str">
        <f>+R42</f>
        <v>Ｆ２</v>
      </c>
      <c r="T46" s="413" t="str">
        <f>+O42</f>
        <v>新里東小ＦＣ</v>
      </c>
      <c r="U46" s="414"/>
      <c r="V46" s="415"/>
      <c r="W46" s="353">
        <v>0</v>
      </c>
      <c r="X46" s="354"/>
      <c r="Y46" s="349" t="s">
        <v>196</v>
      </c>
      <c r="Z46" s="351">
        <v>6</v>
      </c>
      <c r="AA46" s="352"/>
      <c r="AB46" s="526" t="str">
        <f>+AB42</f>
        <v>FCフェニックス　館林</v>
      </c>
      <c r="AC46" s="527"/>
      <c r="AD46" s="528"/>
      <c r="AE46" s="473" t="str">
        <f>+AE42</f>
        <v>Ｆ４</v>
      </c>
      <c r="AF46" s="1"/>
      <c r="AG46" s="1"/>
    </row>
    <row r="47" spans="1:33" ht="18" customHeight="1">
      <c r="A47" s="435"/>
      <c r="B47" s="466"/>
      <c r="C47" s="467"/>
      <c r="D47" s="467"/>
      <c r="E47" s="468"/>
      <c r="F47" s="410"/>
      <c r="G47" s="416"/>
      <c r="H47" s="417"/>
      <c r="I47" s="418"/>
      <c r="J47" s="341"/>
      <c r="K47" s="342"/>
      <c r="L47" s="350"/>
      <c r="M47" s="343"/>
      <c r="N47" s="344"/>
      <c r="O47" s="529"/>
      <c r="P47" s="530"/>
      <c r="Q47" s="531"/>
      <c r="R47" s="470"/>
      <c r="S47" s="472"/>
      <c r="T47" s="416"/>
      <c r="U47" s="417"/>
      <c r="V47" s="418"/>
      <c r="W47" s="341"/>
      <c r="X47" s="342"/>
      <c r="Y47" s="350"/>
      <c r="Z47" s="343"/>
      <c r="AA47" s="344"/>
      <c r="AB47" s="529"/>
      <c r="AC47" s="530"/>
      <c r="AD47" s="531"/>
      <c r="AE47" s="474"/>
      <c r="AF47" s="37"/>
      <c r="AG47" s="37"/>
    </row>
    <row r="48" spans="1:33" ht="18" customHeight="1">
      <c r="A48" s="434" t="s">
        <v>43</v>
      </c>
      <c r="B48" s="463" t="s">
        <v>103</v>
      </c>
      <c r="C48" s="464"/>
      <c r="D48" s="464"/>
      <c r="E48" s="465"/>
      <c r="F48" s="409" t="str">
        <f>+F40</f>
        <v>Ｅ１</v>
      </c>
      <c r="G48" s="413" t="str">
        <f>+G40</f>
        <v>新里中央ＦＣ</v>
      </c>
      <c r="H48" s="414"/>
      <c r="I48" s="415"/>
      <c r="J48" s="339">
        <v>0</v>
      </c>
      <c r="K48" s="340"/>
      <c r="L48" s="349" t="s">
        <v>196</v>
      </c>
      <c r="M48" s="339">
        <v>0</v>
      </c>
      <c r="N48" s="340"/>
      <c r="O48" s="413" t="str">
        <f>+AB40</f>
        <v>ＦＣ九合</v>
      </c>
      <c r="P48" s="414"/>
      <c r="Q48" s="415"/>
      <c r="R48" s="469" t="str">
        <f>+AE40</f>
        <v>Ｅ４</v>
      </c>
      <c r="S48" s="471" t="str">
        <f>+R40</f>
        <v>Ｅ２</v>
      </c>
      <c r="T48" s="413" t="str">
        <f>+O40</f>
        <v>ＦＣリベルティ</v>
      </c>
      <c r="U48" s="414"/>
      <c r="V48" s="415"/>
      <c r="W48" s="353">
        <v>1</v>
      </c>
      <c r="X48" s="354"/>
      <c r="Y48" s="349" t="s">
        <v>196</v>
      </c>
      <c r="Z48" s="351">
        <v>4</v>
      </c>
      <c r="AA48" s="352"/>
      <c r="AB48" s="526" t="str">
        <f>+T40</f>
        <v>粕川コリエンテジュニア</v>
      </c>
      <c r="AC48" s="527"/>
      <c r="AD48" s="528"/>
      <c r="AE48" s="473" t="str">
        <f>+S40</f>
        <v>Ｅ３</v>
      </c>
      <c r="AF48" s="38"/>
      <c r="AG48" s="38"/>
    </row>
    <row r="49" spans="1:33" ht="18" customHeight="1">
      <c r="A49" s="435"/>
      <c r="B49" s="466"/>
      <c r="C49" s="467"/>
      <c r="D49" s="467"/>
      <c r="E49" s="468"/>
      <c r="F49" s="410"/>
      <c r="G49" s="416"/>
      <c r="H49" s="417"/>
      <c r="I49" s="418"/>
      <c r="J49" s="619"/>
      <c r="K49" s="620"/>
      <c r="L49" s="350"/>
      <c r="M49" s="619"/>
      <c r="N49" s="620"/>
      <c r="O49" s="416"/>
      <c r="P49" s="417"/>
      <c r="Q49" s="418"/>
      <c r="R49" s="470"/>
      <c r="S49" s="472"/>
      <c r="T49" s="416"/>
      <c r="U49" s="417"/>
      <c r="V49" s="418"/>
      <c r="W49" s="341"/>
      <c r="X49" s="342"/>
      <c r="Y49" s="350"/>
      <c r="Z49" s="343"/>
      <c r="AA49" s="344"/>
      <c r="AB49" s="529"/>
      <c r="AC49" s="530"/>
      <c r="AD49" s="531"/>
      <c r="AE49" s="474"/>
      <c r="AF49" s="1"/>
      <c r="AG49" s="1"/>
    </row>
    <row r="50" spans="1:33" ht="18" customHeight="1">
      <c r="A50" s="434" t="s">
        <v>45</v>
      </c>
      <c r="B50" s="463" t="s">
        <v>104</v>
      </c>
      <c r="C50" s="464"/>
      <c r="D50" s="464"/>
      <c r="E50" s="465"/>
      <c r="F50" s="409" t="str">
        <f>+F42</f>
        <v>Ｆ１</v>
      </c>
      <c r="G50" s="413" t="str">
        <f>+G42</f>
        <v>新里北小ＦＣ</v>
      </c>
      <c r="H50" s="414"/>
      <c r="I50" s="415"/>
      <c r="J50" s="353">
        <v>1</v>
      </c>
      <c r="K50" s="354"/>
      <c r="L50" s="349" t="s">
        <v>196</v>
      </c>
      <c r="M50" s="351">
        <v>4</v>
      </c>
      <c r="N50" s="352"/>
      <c r="O50" s="526" t="str">
        <f>+AB42</f>
        <v>FCフェニックス　館林</v>
      </c>
      <c r="P50" s="527"/>
      <c r="Q50" s="528"/>
      <c r="R50" s="469" t="str">
        <f>+AE42</f>
        <v>Ｆ４</v>
      </c>
      <c r="S50" s="471" t="str">
        <f>+R42</f>
        <v>Ｆ２</v>
      </c>
      <c r="T50" s="413" t="str">
        <f>+O42</f>
        <v>新里東小ＦＣ</v>
      </c>
      <c r="U50" s="414"/>
      <c r="V50" s="415"/>
      <c r="W50" s="353">
        <v>0</v>
      </c>
      <c r="X50" s="354"/>
      <c r="Y50" s="349" t="s">
        <v>196</v>
      </c>
      <c r="Z50" s="351">
        <v>7</v>
      </c>
      <c r="AA50" s="352"/>
      <c r="AB50" s="526" t="str">
        <f>+T42</f>
        <v>桐生ユナイテッドFC　　U-12</v>
      </c>
      <c r="AC50" s="527"/>
      <c r="AD50" s="528"/>
      <c r="AE50" s="473" t="str">
        <f>+S42</f>
        <v>Ｆ３</v>
      </c>
      <c r="AF50" s="1"/>
      <c r="AG50" s="1"/>
    </row>
    <row r="51" spans="1:33" ht="18" customHeight="1">
      <c r="A51" s="435"/>
      <c r="B51" s="466"/>
      <c r="C51" s="467"/>
      <c r="D51" s="467"/>
      <c r="E51" s="468"/>
      <c r="F51" s="410"/>
      <c r="G51" s="416"/>
      <c r="H51" s="417"/>
      <c r="I51" s="418"/>
      <c r="J51" s="341"/>
      <c r="K51" s="342"/>
      <c r="L51" s="350"/>
      <c r="M51" s="343"/>
      <c r="N51" s="344"/>
      <c r="O51" s="529"/>
      <c r="P51" s="530"/>
      <c r="Q51" s="531"/>
      <c r="R51" s="470"/>
      <c r="S51" s="472"/>
      <c r="T51" s="416"/>
      <c r="U51" s="417"/>
      <c r="V51" s="418"/>
      <c r="W51" s="341"/>
      <c r="X51" s="342"/>
      <c r="Y51" s="350"/>
      <c r="Z51" s="343"/>
      <c r="AA51" s="344"/>
      <c r="AB51" s="529"/>
      <c r="AC51" s="530"/>
      <c r="AD51" s="531"/>
      <c r="AE51" s="474"/>
      <c r="AF51" s="1"/>
      <c r="AG51" s="1"/>
    </row>
    <row r="52" spans="1:33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8"/>
      <c r="O52" s="28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8" customHeight="1">
      <c r="A53" s="1"/>
      <c r="B53" s="1"/>
      <c r="C53" s="1"/>
      <c r="D53" s="1"/>
      <c r="E53" s="1"/>
      <c r="F53" s="1"/>
      <c r="G53" s="1"/>
      <c r="H53" s="29"/>
      <c r="I53" s="29"/>
      <c r="J53" s="1"/>
      <c r="K53" s="1"/>
      <c r="L53" s="1"/>
      <c r="M53" s="1"/>
      <c r="N53" s="39"/>
      <c r="O53" s="39"/>
      <c r="P53" s="1"/>
      <c r="Q53" s="1"/>
      <c r="R53" s="1"/>
      <c r="S53" s="1"/>
      <c r="T53" s="29"/>
      <c r="U53" s="29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8" customHeight="1">
      <c r="A54" s="1"/>
      <c r="B54" s="1"/>
      <c r="C54" s="1"/>
      <c r="D54" s="1"/>
      <c r="E54" s="1"/>
      <c r="F54" s="1"/>
      <c r="G54" s="1"/>
      <c r="H54" s="29"/>
      <c r="I54" s="29"/>
      <c r="J54" s="1"/>
      <c r="K54" s="1"/>
      <c r="L54" s="1"/>
      <c r="M54" s="1"/>
      <c r="N54" s="39"/>
      <c r="O54" s="39"/>
      <c r="P54" s="1"/>
      <c r="Q54" s="1"/>
      <c r="R54" s="1"/>
      <c r="S54" s="1"/>
      <c r="T54" s="29"/>
      <c r="U54" s="29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8" customHeight="1">
      <c r="A55" s="1"/>
      <c r="B55" s="1"/>
      <c r="C55" s="1"/>
      <c r="D55" s="1"/>
      <c r="E55" s="1"/>
      <c r="F55" s="1"/>
      <c r="G55" s="1"/>
      <c r="H55" s="29"/>
      <c r="I55" s="29"/>
      <c r="J55" s="1"/>
      <c r="K55" s="1"/>
      <c r="L55" s="1"/>
      <c r="M55" s="1"/>
      <c r="N55" s="39"/>
      <c r="O55" s="39"/>
      <c r="P55" s="1"/>
      <c r="Q55" s="1"/>
      <c r="R55" s="1"/>
      <c r="S55" s="1"/>
      <c r="T55" s="29"/>
      <c r="U55" s="29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8" customHeight="1">
      <c r="A56" s="1"/>
      <c r="B56" s="1"/>
      <c r="C56" s="1"/>
      <c r="D56" s="1"/>
      <c r="E56" s="1"/>
      <c r="F56" s="1"/>
      <c r="G56" s="1"/>
      <c r="H56" s="29"/>
      <c r="I56" s="29"/>
      <c r="J56" s="1"/>
      <c r="K56" s="1"/>
      <c r="L56" s="1"/>
      <c r="M56" s="1"/>
      <c r="N56" s="39"/>
      <c r="O56" s="39"/>
      <c r="P56" s="1"/>
      <c r="Q56" s="1"/>
      <c r="R56" s="1"/>
      <c r="S56" s="1"/>
      <c r="T56" s="29"/>
      <c r="U56" s="29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8" customHeight="1">
      <c r="A57" s="1"/>
      <c r="B57" s="1"/>
      <c r="C57" s="1"/>
      <c r="D57" s="1"/>
      <c r="E57" s="1"/>
      <c r="F57" s="1"/>
      <c r="G57" s="1"/>
      <c r="H57" s="29"/>
      <c r="I57" s="29"/>
      <c r="J57" s="1"/>
      <c r="K57" s="1"/>
      <c r="L57" s="1"/>
      <c r="M57" s="1"/>
      <c r="N57" s="39"/>
      <c r="O57" s="39"/>
      <c r="P57" s="1"/>
      <c r="Q57" s="1"/>
      <c r="R57" s="1"/>
      <c r="S57" s="1"/>
      <c r="T57" s="29"/>
      <c r="U57" s="29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8" customHeight="1">
      <c r="A58" s="1"/>
      <c r="B58" s="1"/>
      <c r="C58" s="1"/>
      <c r="D58" s="1"/>
      <c r="E58" s="1"/>
      <c r="F58" s="1"/>
      <c r="G58" s="1"/>
      <c r="H58" s="29"/>
      <c r="I58" s="29"/>
      <c r="J58" s="1"/>
      <c r="K58" s="1"/>
      <c r="L58" s="1"/>
      <c r="M58" s="1"/>
      <c r="N58" s="39"/>
      <c r="O58" s="39"/>
      <c r="P58" s="1"/>
      <c r="Q58" s="1"/>
      <c r="R58" s="1"/>
      <c r="S58" s="1"/>
      <c r="T58" s="29"/>
      <c r="U58" s="29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1" ht="30" customHeight="1">
      <c r="A59" s="438" t="s">
        <v>237</v>
      </c>
      <c r="B59" s="438"/>
      <c r="C59" s="438"/>
      <c r="D59" s="438"/>
      <c r="E59" s="438"/>
      <c r="F59" s="438"/>
      <c r="G59" s="438"/>
      <c r="H59" s="438"/>
      <c r="I59" s="438"/>
      <c r="J59" s="438"/>
      <c r="K59" s="438"/>
      <c r="L59" s="438"/>
      <c r="M59" s="438"/>
      <c r="N59" s="438"/>
      <c r="O59" s="438"/>
      <c r="P59" s="438"/>
      <c r="Q59" s="438"/>
      <c r="R59" s="438"/>
      <c r="S59" s="438"/>
      <c r="T59" s="438"/>
      <c r="U59" s="438"/>
      <c r="V59" s="438"/>
      <c r="W59" s="438"/>
      <c r="X59" s="438"/>
      <c r="Y59" s="438"/>
      <c r="Z59" s="438"/>
      <c r="AA59" s="438"/>
      <c r="AB59" s="438"/>
      <c r="AC59" s="438"/>
      <c r="AD59" s="63"/>
      <c r="AE59" s="63"/>
    </row>
    <row r="60" spans="1:31" ht="30" customHeight="1">
      <c r="A60" s="438"/>
      <c r="B60" s="438"/>
      <c r="C60" s="438"/>
      <c r="D60" s="438"/>
      <c r="E60" s="438"/>
      <c r="F60" s="438"/>
      <c r="G60" s="438"/>
      <c r="H60" s="438"/>
      <c r="I60" s="438"/>
      <c r="J60" s="438"/>
      <c r="K60" s="438"/>
      <c r="L60" s="438"/>
      <c r="M60" s="438"/>
      <c r="N60" s="438"/>
      <c r="O60" s="438"/>
      <c r="P60" s="438"/>
      <c r="Q60" s="438"/>
      <c r="R60" s="438"/>
      <c r="S60" s="438"/>
      <c r="T60" s="438"/>
      <c r="U60" s="438"/>
      <c r="V60" s="438"/>
      <c r="W60" s="438"/>
      <c r="X60" s="438"/>
      <c r="Y60" s="438"/>
      <c r="Z60" s="438"/>
      <c r="AA60" s="438"/>
      <c r="AB60" s="438"/>
      <c r="AC60" s="438"/>
      <c r="AD60" s="62"/>
      <c r="AE60" s="62"/>
    </row>
    <row r="61" spans="1:31" ht="20.2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</row>
    <row r="62" spans="1:31" ht="30" customHeight="1" thickBot="1">
      <c r="A62" s="62"/>
      <c r="B62" s="408" t="s">
        <v>238</v>
      </c>
      <c r="C62" s="559"/>
      <c r="D62" s="559"/>
      <c r="E62" s="559"/>
      <c r="F62" s="559"/>
      <c r="G62" s="559"/>
      <c r="H62" s="559"/>
      <c r="I62" s="559"/>
      <c r="J62" s="559"/>
      <c r="K62" s="559"/>
      <c r="L62" s="559"/>
      <c r="M62" s="559"/>
      <c r="N62" s="559"/>
      <c r="O62" s="559"/>
      <c r="P62" s="559"/>
      <c r="Q62" s="559"/>
      <c r="R62" s="559"/>
      <c r="S62" s="559"/>
      <c r="T62" s="559"/>
      <c r="U62" s="559"/>
      <c r="V62" s="559"/>
      <c r="W62" s="559"/>
      <c r="X62" s="559"/>
      <c r="Y62" s="559"/>
      <c r="Z62" s="559"/>
      <c r="AA62" s="559"/>
      <c r="AB62" s="559"/>
      <c r="AC62" s="559"/>
      <c r="AD62" s="62"/>
      <c r="AE62" s="62"/>
    </row>
    <row r="63" spans="1:31" ht="30" customHeight="1" thickBot="1">
      <c r="A63" s="62"/>
      <c r="B63" s="519" t="s">
        <v>152</v>
      </c>
      <c r="C63" s="519"/>
      <c r="D63" s="519" t="str">
        <f>+'全体'!BP18</f>
        <v>ＦＣ桐生</v>
      </c>
      <c r="E63" s="519"/>
      <c r="F63" s="519"/>
      <c r="G63" s="519"/>
      <c r="H63" s="519"/>
      <c r="I63" s="519" t="s">
        <v>155</v>
      </c>
      <c r="J63" s="519"/>
      <c r="K63" s="519" t="str">
        <f>+'全体'!BP24</f>
        <v>毛里田ＪＦＣ</v>
      </c>
      <c r="L63" s="519"/>
      <c r="M63" s="519"/>
      <c r="N63" s="519"/>
      <c r="O63" s="519"/>
      <c r="P63" s="519" t="s">
        <v>150</v>
      </c>
      <c r="Q63" s="519"/>
      <c r="R63" s="519" t="str">
        <f>+'全体'!BP33</f>
        <v>足利トレヴィータＦＣ</v>
      </c>
      <c r="S63" s="519"/>
      <c r="T63" s="519"/>
      <c r="U63" s="519"/>
      <c r="V63" s="519"/>
      <c r="W63" s="519" t="s">
        <v>157</v>
      </c>
      <c r="X63" s="519"/>
      <c r="Y63" s="519" t="str">
        <f>+'全体'!BP39</f>
        <v>休泊ＦＣ</v>
      </c>
      <c r="Z63" s="519"/>
      <c r="AA63" s="519"/>
      <c r="AB63" s="519"/>
      <c r="AC63" s="519"/>
      <c r="AD63" s="62"/>
      <c r="AE63" s="62"/>
    </row>
    <row r="64" spans="1:31" ht="30" customHeight="1" thickBot="1">
      <c r="A64" s="62"/>
      <c r="B64" s="519" t="s">
        <v>153</v>
      </c>
      <c r="C64" s="519"/>
      <c r="D64" s="519" t="str">
        <f>+'全体'!BP51</f>
        <v>ＦＣ九合</v>
      </c>
      <c r="E64" s="519"/>
      <c r="F64" s="519"/>
      <c r="G64" s="519"/>
      <c r="H64" s="519"/>
      <c r="I64" s="519" t="s">
        <v>154</v>
      </c>
      <c r="J64" s="519"/>
      <c r="K64" s="519" t="str">
        <f>+'全体'!BP57</f>
        <v>新里北小ＦＣ</v>
      </c>
      <c r="L64" s="519"/>
      <c r="M64" s="519"/>
      <c r="N64" s="519"/>
      <c r="O64" s="519"/>
      <c r="P64" s="519" t="s">
        <v>151</v>
      </c>
      <c r="Q64" s="519"/>
      <c r="R64" s="519" t="str">
        <f>+'全体'!BP66</f>
        <v>桐生西ＦＣ</v>
      </c>
      <c r="S64" s="519"/>
      <c r="T64" s="519"/>
      <c r="U64" s="519"/>
      <c r="V64" s="519"/>
      <c r="W64" s="519" t="s">
        <v>156</v>
      </c>
      <c r="X64" s="519"/>
      <c r="Y64" s="519" t="str">
        <f>+'全体'!BP72</f>
        <v>川内ＦＣ</v>
      </c>
      <c r="Z64" s="519"/>
      <c r="AA64" s="519"/>
      <c r="AB64" s="519"/>
      <c r="AC64" s="519"/>
      <c r="AD64" s="62"/>
      <c r="AE64" s="62"/>
    </row>
    <row r="65" spans="1:31" ht="17.2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</row>
    <row r="66" spans="1:31" ht="17.2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</row>
    <row r="67" spans="1:31" ht="17.25" customHeight="1">
      <c r="A67" s="94"/>
      <c r="B67" s="516"/>
      <c r="C67" s="516"/>
      <c r="D67" s="516"/>
      <c r="E67" s="516"/>
      <c r="F67" s="516"/>
      <c r="G67" s="516"/>
      <c r="H67" s="516"/>
      <c r="I67" s="516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3"/>
      <c r="AC67" s="3"/>
      <c r="AD67" s="3"/>
      <c r="AE67" s="3"/>
    </row>
    <row r="68" spans="1:31" ht="17.25" customHeight="1">
      <c r="A68" s="517"/>
      <c r="B68" s="439" t="s">
        <v>90</v>
      </c>
      <c r="C68" s="440"/>
      <c r="D68" s="440"/>
      <c r="E68" s="441"/>
      <c r="F68" s="445" t="s">
        <v>92</v>
      </c>
      <c r="G68" s="446"/>
      <c r="H68" s="446"/>
      <c r="I68" s="446"/>
      <c r="J68" s="446"/>
      <c r="K68" s="446"/>
      <c r="L68" s="446"/>
      <c r="M68" s="446"/>
      <c r="N68" s="446"/>
      <c r="O68" s="446"/>
      <c r="P68" s="446"/>
      <c r="Q68" s="446"/>
      <c r="R68" s="447"/>
      <c r="S68" s="451" t="s">
        <v>91</v>
      </c>
      <c r="T68" s="446"/>
      <c r="U68" s="446"/>
      <c r="V68" s="446"/>
      <c r="W68" s="446"/>
      <c r="X68" s="446"/>
      <c r="Y68" s="446"/>
      <c r="Z68" s="446"/>
      <c r="AA68" s="446"/>
      <c r="AB68" s="446"/>
      <c r="AC68" s="446"/>
      <c r="AD68" s="446"/>
      <c r="AE68" s="452"/>
    </row>
    <row r="69" spans="1:31" ht="17.25" customHeight="1">
      <c r="A69" s="518"/>
      <c r="B69" s="442"/>
      <c r="C69" s="443"/>
      <c r="D69" s="443"/>
      <c r="E69" s="444"/>
      <c r="F69" s="448"/>
      <c r="G69" s="449"/>
      <c r="H69" s="449"/>
      <c r="I69" s="449"/>
      <c r="J69" s="449"/>
      <c r="K69" s="449"/>
      <c r="L69" s="449"/>
      <c r="M69" s="449"/>
      <c r="N69" s="449"/>
      <c r="O69" s="449"/>
      <c r="P69" s="449"/>
      <c r="Q69" s="449"/>
      <c r="R69" s="450"/>
      <c r="S69" s="453"/>
      <c r="T69" s="449"/>
      <c r="U69" s="449"/>
      <c r="V69" s="449"/>
      <c r="W69" s="449"/>
      <c r="X69" s="449"/>
      <c r="Y69" s="449"/>
      <c r="Z69" s="449"/>
      <c r="AA69" s="449"/>
      <c r="AB69" s="449"/>
      <c r="AC69" s="449"/>
      <c r="AD69" s="449"/>
      <c r="AE69" s="454"/>
    </row>
    <row r="70" spans="1:31" ht="17.25" customHeight="1">
      <c r="A70" s="434" t="s">
        <v>38</v>
      </c>
      <c r="B70" s="463" t="s">
        <v>22</v>
      </c>
      <c r="C70" s="464"/>
      <c r="D70" s="464"/>
      <c r="E70" s="465"/>
      <c r="F70" s="98" t="s">
        <v>24</v>
      </c>
      <c r="G70" s="541" t="str">
        <f>+D63</f>
        <v>ＦＣ桐生</v>
      </c>
      <c r="H70" s="542"/>
      <c r="I70" s="543"/>
      <c r="J70" s="351">
        <v>1</v>
      </c>
      <c r="K70" s="352"/>
      <c r="L70" s="349" t="s">
        <v>196</v>
      </c>
      <c r="M70" s="353">
        <v>0</v>
      </c>
      <c r="N70" s="354"/>
      <c r="O70" s="507" t="str">
        <f>+Y64</f>
        <v>川内ＦＣ</v>
      </c>
      <c r="P70" s="508"/>
      <c r="Q70" s="509"/>
      <c r="R70" s="104" t="s">
        <v>24</v>
      </c>
      <c r="S70" s="105" t="s">
        <v>25</v>
      </c>
      <c r="T70" s="541" t="str">
        <f>+K64</f>
        <v>新里北小ＦＣ</v>
      </c>
      <c r="U70" s="542"/>
      <c r="V70" s="543"/>
      <c r="W70" s="353">
        <v>0</v>
      </c>
      <c r="X70" s="354"/>
      <c r="Y70" s="349" t="s">
        <v>196</v>
      </c>
      <c r="Z70" s="351">
        <v>1</v>
      </c>
      <c r="AA70" s="352"/>
      <c r="AB70" s="670" t="str">
        <f>+R63</f>
        <v>足利トレヴィータＦＣ</v>
      </c>
      <c r="AC70" s="671"/>
      <c r="AD70" s="672"/>
      <c r="AE70" s="99" t="s">
        <v>25</v>
      </c>
    </row>
    <row r="71" spans="1:31" ht="17.25" customHeight="1">
      <c r="A71" s="435"/>
      <c r="B71" s="466"/>
      <c r="C71" s="467"/>
      <c r="D71" s="467"/>
      <c r="E71" s="468"/>
      <c r="F71" s="100" t="s">
        <v>239</v>
      </c>
      <c r="G71" s="544"/>
      <c r="H71" s="545"/>
      <c r="I71" s="546"/>
      <c r="J71" s="343"/>
      <c r="K71" s="344"/>
      <c r="L71" s="350"/>
      <c r="M71" s="341"/>
      <c r="N71" s="342"/>
      <c r="O71" s="510"/>
      <c r="P71" s="511"/>
      <c r="Q71" s="512"/>
      <c r="R71" s="101" t="s">
        <v>240</v>
      </c>
      <c r="S71" s="102" t="s">
        <v>241</v>
      </c>
      <c r="T71" s="544"/>
      <c r="U71" s="545"/>
      <c r="V71" s="546"/>
      <c r="W71" s="341"/>
      <c r="X71" s="342"/>
      <c r="Y71" s="350"/>
      <c r="Z71" s="343"/>
      <c r="AA71" s="344"/>
      <c r="AB71" s="673"/>
      <c r="AC71" s="674"/>
      <c r="AD71" s="675"/>
      <c r="AE71" s="103" t="s">
        <v>242</v>
      </c>
    </row>
    <row r="72" spans="1:31" ht="17.25" customHeight="1">
      <c r="A72" s="434" t="s">
        <v>39</v>
      </c>
      <c r="B72" s="463" t="s">
        <v>100</v>
      </c>
      <c r="C72" s="464"/>
      <c r="D72" s="464"/>
      <c r="E72" s="465"/>
      <c r="F72" s="98" t="s">
        <v>26</v>
      </c>
      <c r="G72" s="541" t="str">
        <f>+Y63</f>
        <v>休泊ＦＣ</v>
      </c>
      <c r="H72" s="542"/>
      <c r="I72" s="543"/>
      <c r="J72" s="351">
        <v>7</v>
      </c>
      <c r="K72" s="352"/>
      <c r="L72" s="349" t="s">
        <v>196</v>
      </c>
      <c r="M72" s="353">
        <v>0</v>
      </c>
      <c r="N72" s="354"/>
      <c r="O72" s="507" t="str">
        <f>+R64</f>
        <v>桐生西ＦＣ</v>
      </c>
      <c r="P72" s="508"/>
      <c r="Q72" s="509"/>
      <c r="R72" s="104" t="s">
        <v>26</v>
      </c>
      <c r="S72" s="105" t="s">
        <v>27</v>
      </c>
      <c r="T72" s="541" t="str">
        <f>+D64</f>
        <v>ＦＣ九合</v>
      </c>
      <c r="U72" s="542"/>
      <c r="V72" s="543"/>
      <c r="W72" s="351">
        <v>3</v>
      </c>
      <c r="X72" s="352"/>
      <c r="Y72" s="349" t="s">
        <v>196</v>
      </c>
      <c r="Z72" s="353">
        <v>1</v>
      </c>
      <c r="AA72" s="354"/>
      <c r="AB72" s="507" t="str">
        <f>+K63</f>
        <v>毛里田ＪＦＣ</v>
      </c>
      <c r="AC72" s="508"/>
      <c r="AD72" s="509"/>
      <c r="AE72" s="99" t="s">
        <v>27</v>
      </c>
    </row>
    <row r="73" spans="1:31" ht="17.25" customHeight="1">
      <c r="A73" s="435"/>
      <c r="B73" s="466"/>
      <c r="C73" s="467"/>
      <c r="D73" s="467"/>
      <c r="E73" s="468"/>
      <c r="F73" s="100" t="s">
        <v>246</v>
      </c>
      <c r="G73" s="544"/>
      <c r="H73" s="545"/>
      <c r="I73" s="546"/>
      <c r="J73" s="343"/>
      <c r="K73" s="344"/>
      <c r="L73" s="350"/>
      <c r="M73" s="341"/>
      <c r="N73" s="342"/>
      <c r="O73" s="510"/>
      <c r="P73" s="511"/>
      <c r="Q73" s="512"/>
      <c r="R73" s="101" t="s">
        <v>245</v>
      </c>
      <c r="S73" s="102" t="s">
        <v>244</v>
      </c>
      <c r="T73" s="544"/>
      <c r="U73" s="545"/>
      <c r="V73" s="546"/>
      <c r="W73" s="343"/>
      <c r="X73" s="344"/>
      <c r="Y73" s="350"/>
      <c r="Z73" s="341"/>
      <c r="AA73" s="342"/>
      <c r="AB73" s="510"/>
      <c r="AC73" s="511"/>
      <c r="AD73" s="512"/>
      <c r="AE73" s="103" t="s">
        <v>243</v>
      </c>
    </row>
    <row r="74" spans="1:31" ht="17.25" customHeight="1">
      <c r="A74" s="434" t="s">
        <v>40</v>
      </c>
      <c r="B74" s="463" t="s">
        <v>158</v>
      </c>
      <c r="C74" s="464"/>
      <c r="D74" s="464"/>
      <c r="E74" s="465"/>
      <c r="F74" s="566" t="s">
        <v>37</v>
      </c>
      <c r="G74" s="541" t="str">
        <f>+O70</f>
        <v>川内ＦＣ</v>
      </c>
      <c r="H74" s="542"/>
      <c r="I74" s="543"/>
      <c r="J74" s="353">
        <v>0</v>
      </c>
      <c r="K74" s="354"/>
      <c r="L74" s="349" t="s">
        <v>196</v>
      </c>
      <c r="M74" s="351">
        <v>1</v>
      </c>
      <c r="N74" s="352"/>
      <c r="O74" s="541" t="str">
        <f>+T70</f>
        <v>新里北小ＦＣ</v>
      </c>
      <c r="P74" s="542"/>
      <c r="Q74" s="543"/>
      <c r="R74" s="547" t="s">
        <v>37</v>
      </c>
      <c r="S74" s="549" t="s">
        <v>33</v>
      </c>
      <c r="T74" s="541" t="str">
        <f>+O72</f>
        <v>桐生西ＦＣ</v>
      </c>
      <c r="U74" s="542"/>
      <c r="V74" s="543"/>
      <c r="W74" s="351">
        <v>1</v>
      </c>
      <c r="X74" s="352"/>
      <c r="Y74" s="349" t="s">
        <v>196</v>
      </c>
      <c r="Z74" s="353">
        <v>0</v>
      </c>
      <c r="AA74" s="354"/>
      <c r="AB74" s="541" t="str">
        <f>+AB72</f>
        <v>毛里田ＪＦＣ</v>
      </c>
      <c r="AC74" s="542"/>
      <c r="AD74" s="543"/>
      <c r="AE74" s="564" t="s">
        <v>33</v>
      </c>
    </row>
    <row r="75" spans="1:31" ht="17.25" customHeight="1">
      <c r="A75" s="435"/>
      <c r="B75" s="466"/>
      <c r="C75" s="467"/>
      <c r="D75" s="467"/>
      <c r="E75" s="468"/>
      <c r="F75" s="567"/>
      <c r="G75" s="544"/>
      <c r="H75" s="545"/>
      <c r="I75" s="546"/>
      <c r="J75" s="341"/>
      <c r="K75" s="342"/>
      <c r="L75" s="350"/>
      <c r="M75" s="343"/>
      <c r="N75" s="344"/>
      <c r="O75" s="544"/>
      <c r="P75" s="545"/>
      <c r="Q75" s="546"/>
      <c r="R75" s="548"/>
      <c r="S75" s="550"/>
      <c r="T75" s="544"/>
      <c r="U75" s="545"/>
      <c r="V75" s="546"/>
      <c r="W75" s="343"/>
      <c r="X75" s="344"/>
      <c r="Y75" s="350"/>
      <c r="Z75" s="341"/>
      <c r="AA75" s="342"/>
      <c r="AB75" s="544"/>
      <c r="AC75" s="545"/>
      <c r="AD75" s="546"/>
      <c r="AE75" s="565"/>
    </row>
    <row r="76" spans="1:31" ht="17.25" customHeight="1">
      <c r="A76" s="434" t="s">
        <v>41</v>
      </c>
      <c r="B76" s="463" t="s">
        <v>159</v>
      </c>
      <c r="C76" s="464"/>
      <c r="D76" s="464"/>
      <c r="E76" s="465"/>
      <c r="F76" s="566" t="s">
        <v>28</v>
      </c>
      <c r="G76" s="541" t="str">
        <f>+G70</f>
        <v>ＦＣ桐生</v>
      </c>
      <c r="H76" s="542"/>
      <c r="I76" s="543"/>
      <c r="J76" s="353">
        <v>0</v>
      </c>
      <c r="K76" s="354"/>
      <c r="L76" s="349" t="s">
        <v>196</v>
      </c>
      <c r="M76" s="351">
        <v>3</v>
      </c>
      <c r="N76" s="352"/>
      <c r="O76" s="541" t="str">
        <f>+AB70</f>
        <v>足利トレヴィータＦＣ</v>
      </c>
      <c r="P76" s="542"/>
      <c r="Q76" s="543"/>
      <c r="R76" s="547" t="s">
        <v>28</v>
      </c>
      <c r="S76" s="549" t="s">
        <v>29</v>
      </c>
      <c r="T76" s="541" t="str">
        <f>+G72</f>
        <v>休泊ＦＣ</v>
      </c>
      <c r="U76" s="542"/>
      <c r="V76" s="543"/>
      <c r="W76" s="351">
        <v>1</v>
      </c>
      <c r="X76" s="352"/>
      <c r="Y76" s="349" t="s">
        <v>196</v>
      </c>
      <c r="Z76" s="353">
        <v>0</v>
      </c>
      <c r="AA76" s="354"/>
      <c r="AB76" s="541" t="str">
        <f>+T72</f>
        <v>ＦＣ九合</v>
      </c>
      <c r="AC76" s="542"/>
      <c r="AD76" s="543"/>
      <c r="AE76" s="564" t="s">
        <v>29</v>
      </c>
    </row>
    <row r="77" spans="1:31" ht="17.25" customHeight="1">
      <c r="A77" s="435"/>
      <c r="B77" s="466"/>
      <c r="C77" s="467"/>
      <c r="D77" s="467"/>
      <c r="E77" s="468"/>
      <c r="F77" s="567"/>
      <c r="G77" s="544"/>
      <c r="H77" s="545"/>
      <c r="I77" s="546"/>
      <c r="J77" s="341"/>
      <c r="K77" s="342"/>
      <c r="L77" s="350"/>
      <c r="M77" s="343"/>
      <c r="N77" s="344"/>
      <c r="O77" s="544"/>
      <c r="P77" s="545"/>
      <c r="Q77" s="546"/>
      <c r="R77" s="548"/>
      <c r="S77" s="550"/>
      <c r="T77" s="544"/>
      <c r="U77" s="545"/>
      <c r="V77" s="546"/>
      <c r="W77" s="343"/>
      <c r="X77" s="344"/>
      <c r="Y77" s="350"/>
      <c r="Z77" s="341"/>
      <c r="AA77" s="342"/>
      <c r="AB77" s="544"/>
      <c r="AC77" s="545"/>
      <c r="AD77" s="546"/>
      <c r="AE77" s="565"/>
    </row>
    <row r="78" spans="1:31" ht="17.25" customHeight="1">
      <c r="A78" s="434" t="s">
        <v>43</v>
      </c>
      <c r="B78" s="463" t="s">
        <v>160</v>
      </c>
      <c r="C78" s="464"/>
      <c r="D78" s="464"/>
      <c r="E78" s="465"/>
      <c r="F78" s="566" t="s">
        <v>30</v>
      </c>
      <c r="G78" s="541" t="str">
        <f>+T70</f>
        <v>新里北小ＦＣ</v>
      </c>
      <c r="H78" s="542"/>
      <c r="I78" s="543"/>
      <c r="J78" s="351">
        <v>1</v>
      </c>
      <c r="K78" s="352"/>
      <c r="L78" s="349" t="s">
        <v>196</v>
      </c>
      <c r="M78" s="353">
        <v>0</v>
      </c>
      <c r="N78" s="354"/>
      <c r="O78" s="541" t="str">
        <f>+O72</f>
        <v>桐生西ＦＣ</v>
      </c>
      <c r="P78" s="542"/>
      <c r="Q78" s="543"/>
      <c r="R78" s="547" t="s">
        <v>30</v>
      </c>
      <c r="S78" s="549" t="s">
        <v>16</v>
      </c>
      <c r="T78" s="541" t="str">
        <f>+G74</f>
        <v>川内ＦＣ</v>
      </c>
      <c r="U78" s="542"/>
      <c r="V78" s="543"/>
      <c r="W78" s="351">
        <v>3</v>
      </c>
      <c r="X78" s="352"/>
      <c r="Y78" s="349" t="s">
        <v>196</v>
      </c>
      <c r="Z78" s="353">
        <v>0</v>
      </c>
      <c r="AA78" s="354"/>
      <c r="AB78" s="541" t="str">
        <f>+AB74</f>
        <v>毛里田ＪＦＣ</v>
      </c>
      <c r="AC78" s="542"/>
      <c r="AD78" s="543"/>
      <c r="AE78" s="564" t="s">
        <v>16</v>
      </c>
    </row>
    <row r="79" spans="1:31" ht="17.25" customHeight="1">
      <c r="A79" s="435"/>
      <c r="B79" s="466"/>
      <c r="C79" s="467"/>
      <c r="D79" s="467"/>
      <c r="E79" s="468"/>
      <c r="F79" s="567"/>
      <c r="G79" s="544"/>
      <c r="H79" s="545"/>
      <c r="I79" s="546"/>
      <c r="J79" s="343"/>
      <c r="K79" s="344"/>
      <c r="L79" s="350"/>
      <c r="M79" s="341"/>
      <c r="N79" s="342"/>
      <c r="O79" s="544"/>
      <c r="P79" s="545"/>
      <c r="Q79" s="546"/>
      <c r="R79" s="548"/>
      <c r="S79" s="550"/>
      <c r="T79" s="544"/>
      <c r="U79" s="545"/>
      <c r="V79" s="546"/>
      <c r="W79" s="343"/>
      <c r="X79" s="344"/>
      <c r="Y79" s="350"/>
      <c r="Z79" s="341"/>
      <c r="AA79" s="342"/>
      <c r="AB79" s="544"/>
      <c r="AC79" s="545"/>
      <c r="AD79" s="546"/>
      <c r="AE79" s="565"/>
    </row>
    <row r="80" spans="1:31" ht="17.25" customHeight="1">
      <c r="A80" s="434" t="s">
        <v>45</v>
      </c>
      <c r="B80" s="463" t="s">
        <v>161</v>
      </c>
      <c r="C80" s="464"/>
      <c r="D80" s="464"/>
      <c r="E80" s="465"/>
      <c r="F80" s="566" t="s">
        <v>14</v>
      </c>
      <c r="G80" s="541" t="str">
        <f>+O76</f>
        <v>足利トレヴィータＦＣ</v>
      </c>
      <c r="H80" s="542"/>
      <c r="I80" s="543"/>
      <c r="J80" s="353">
        <v>0</v>
      </c>
      <c r="K80" s="354"/>
      <c r="L80" s="349" t="s">
        <v>196</v>
      </c>
      <c r="M80" s="351">
        <v>2</v>
      </c>
      <c r="N80" s="352"/>
      <c r="O80" s="541" t="str">
        <f>+T76</f>
        <v>休泊ＦＣ</v>
      </c>
      <c r="P80" s="542"/>
      <c r="Q80" s="543"/>
      <c r="R80" s="547" t="s">
        <v>14</v>
      </c>
      <c r="S80" s="549" t="s">
        <v>15</v>
      </c>
      <c r="T80" s="541" t="str">
        <f>+G76</f>
        <v>ＦＣ桐生</v>
      </c>
      <c r="U80" s="542"/>
      <c r="V80" s="543"/>
      <c r="W80" s="353">
        <v>0</v>
      </c>
      <c r="X80" s="354"/>
      <c r="Y80" s="349" t="s">
        <v>196</v>
      </c>
      <c r="Z80" s="351">
        <v>2</v>
      </c>
      <c r="AA80" s="352"/>
      <c r="AB80" s="541" t="str">
        <f>+AB76</f>
        <v>ＦＣ九合</v>
      </c>
      <c r="AC80" s="542"/>
      <c r="AD80" s="543"/>
      <c r="AE80" s="564" t="s">
        <v>15</v>
      </c>
    </row>
    <row r="81" spans="1:31" ht="17.25" customHeight="1">
      <c r="A81" s="435"/>
      <c r="B81" s="466"/>
      <c r="C81" s="467"/>
      <c r="D81" s="467"/>
      <c r="E81" s="468"/>
      <c r="F81" s="567"/>
      <c r="G81" s="544"/>
      <c r="H81" s="545"/>
      <c r="I81" s="546"/>
      <c r="J81" s="341"/>
      <c r="K81" s="342"/>
      <c r="L81" s="350"/>
      <c r="M81" s="343"/>
      <c r="N81" s="344"/>
      <c r="O81" s="544"/>
      <c r="P81" s="545"/>
      <c r="Q81" s="546"/>
      <c r="R81" s="548"/>
      <c r="S81" s="550"/>
      <c r="T81" s="544"/>
      <c r="U81" s="545"/>
      <c r="V81" s="546"/>
      <c r="W81" s="341"/>
      <c r="X81" s="342"/>
      <c r="Y81" s="350"/>
      <c r="Z81" s="343"/>
      <c r="AA81" s="344"/>
      <c r="AB81" s="544"/>
      <c r="AC81" s="545"/>
      <c r="AD81" s="546"/>
      <c r="AE81" s="565"/>
    </row>
    <row r="82" ht="17.25" customHeight="1"/>
    <row r="83" ht="17.25" customHeight="1"/>
    <row r="84" spans="1:16" ht="17.25" customHeight="1">
      <c r="A84" s="569" t="s">
        <v>247</v>
      </c>
      <c r="B84" s="570"/>
      <c r="C84" s="570"/>
      <c r="D84" s="570"/>
      <c r="E84" s="570"/>
      <c r="F84" s="570"/>
      <c r="G84" s="570"/>
      <c r="H84" s="570"/>
      <c r="I84" s="570"/>
      <c r="J84" s="570"/>
      <c r="K84" s="570"/>
      <c r="L84" s="570"/>
      <c r="M84" s="570"/>
      <c r="N84" s="570"/>
      <c r="O84" s="570"/>
      <c r="P84" s="571"/>
    </row>
    <row r="85" spans="1:31" ht="17.25" customHeight="1">
      <c r="A85" s="572"/>
      <c r="B85" s="573"/>
      <c r="C85" s="573"/>
      <c r="D85" s="573"/>
      <c r="E85" s="573"/>
      <c r="F85" s="573"/>
      <c r="G85" s="573"/>
      <c r="H85" s="573"/>
      <c r="I85" s="573"/>
      <c r="J85" s="573"/>
      <c r="K85" s="573"/>
      <c r="L85" s="573"/>
      <c r="M85" s="573"/>
      <c r="N85" s="573"/>
      <c r="O85" s="573"/>
      <c r="P85" s="574"/>
      <c r="Z85" s="206" t="s">
        <v>295</v>
      </c>
      <c r="AA85" s="198"/>
      <c r="AB85" s="206" t="s">
        <v>262</v>
      </c>
      <c r="AC85" s="198"/>
      <c r="AD85" s="198"/>
      <c r="AE85" s="198"/>
    </row>
    <row r="86" spans="26:31" ht="17.25" customHeight="1">
      <c r="Z86" s="209" t="s">
        <v>304</v>
      </c>
      <c r="AA86" s="217"/>
      <c r="AB86" s="218" t="s">
        <v>218</v>
      </c>
      <c r="AC86" s="199"/>
      <c r="AD86" s="199"/>
      <c r="AE86" s="199"/>
    </row>
    <row r="87" spans="7:31" ht="17.25" customHeight="1" thickBot="1">
      <c r="G87" s="81"/>
      <c r="H87" s="81"/>
      <c r="I87" s="5"/>
      <c r="J87" s="5"/>
      <c r="K87" s="5"/>
      <c r="L87" s="5"/>
      <c r="M87" s="5"/>
      <c r="N87" s="5"/>
      <c r="O87" s="5"/>
      <c r="P87" s="159"/>
      <c r="Q87" s="187"/>
      <c r="R87" s="187"/>
      <c r="S87" s="187"/>
      <c r="T87" s="187"/>
      <c r="U87" s="187"/>
      <c r="V87" s="187"/>
      <c r="W87" s="184"/>
      <c r="X87" s="29"/>
      <c r="Z87" s="209" t="s">
        <v>286</v>
      </c>
      <c r="AA87" s="217"/>
      <c r="AB87" s="209" t="s">
        <v>75</v>
      </c>
      <c r="AC87" s="200"/>
      <c r="AD87" s="200"/>
      <c r="AE87" s="200"/>
    </row>
    <row r="88" spans="6:31" ht="17.25" customHeight="1" thickTop="1">
      <c r="F88" s="1"/>
      <c r="G88" s="154">
        <v>0</v>
      </c>
      <c r="H88" s="183"/>
      <c r="I88" s="23"/>
      <c r="J88" s="23"/>
      <c r="K88" s="23"/>
      <c r="O88" s="575" t="s">
        <v>14</v>
      </c>
      <c r="P88" s="576"/>
      <c r="T88" s="1"/>
      <c r="U88" s="1"/>
      <c r="V88" s="1"/>
      <c r="W88" s="152"/>
      <c r="X88" s="157">
        <v>2</v>
      </c>
      <c r="Z88" s="209" t="s">
        <v>287</v>
      </c>
      <c r="AA88" s="194"/>
      <c r="AB88" s="209" t="s">
        <v>19</v>
      </c>
      <c r="AC88" s="194"/>
      <c r="AD88" s="194"/>
      <c r="AE88" s="194"/>
    </row>
    <row r="89" spans="6:31" ht="17.25" customHeight="1">
      <c r="F89" s="1"/>
      <c r="G89" s="1"/>
      <c r="H89" s="151"/>
      <c r="I89" s="1"/>
      <c r="J89" s="1"/>
      <c r="K89" s="1"/>
      <c r="O89" s="82"/>
      <c r="P89" s="82"/>
      <c r="T89" s="1"/>
      <c r="U89" s="1"/>
      <c r="V89" s="1"/>
      <c r="W89" s="152"/>
      <c r="X89" s="1"/>
      <c r="Z89" s="209" t="s">
        <v>288</v>
      </c>
      <c r="AA89" s="194"/>
      <c r="AB89" s="628" t="s">
        <v>210</v>
      </c>
      <c r="AC89" s="628"/>
      <c r="AD89" s="628"/>
      <c r="AE89" s="628"/>
    </row>
    <row r="90" spans="1:31" ht="17.25" customHeight="1">
      <c r="A90" s="46"/>
      <c r="F90" s="1"/>
      <c r="G90" s="1"/>
      <c r="H90" s="151"/>
      <c r="I90" s="1"/>
      <c r="J90" s="1"/>
      <c r="K90" s="1"/>
      <c r="O90" s="82"/>
      <c r="P90" s="82"/>
      <c r="T90" s="1"/>
      <c r="U90" s="1"/>
      <c r="V90" s="1"/>
      <c r="W90" s="152"/>
      <c r="X90" s="1"/>
      <c r="Z90" s="209" t="s">
        <v>289</v>
      </c>
      <c r="AA90" s="194"/>
      <c r="AB90" s="209" t="s">
        <v>79</v>
      </c>
      <c r="AC90" s="209"/>
      <c r="AD90" s="209"/>
      <c r="AE90" s="209"/>
    </row>
    <row r="91" spans="6:31" ht="17.25" customHeight="1" thickBot="1">
      <c r="F91" s="1"/>
      <c r="G91" s="1"/>
      <c r="H91" s="151"/>
      <c r="I91" s="29"/>
      <c r="J91" s="29"/>
      <c r="K91" s="1"/>
      <c r="L91" s="1"/>
      <c r="M91" s="1"/>
      <c r="N91" s="1"/>
      <c r="O91" s="19"/>
      <c r="P91" s="196"/>
      <c r="Q91" s="187"/>
      <c r="R91" s="187"/>
      <c r="S91" s="187"/>
      <c r="T91" s="187"/>
      <c r="U91" s="184"/>
      <c r="V91" s="29"/>
      <c r="W91" s="152"/>
      <c r="X91" s="1"/>
      <c r="Z91" s="209" t="s">
        <v>290</v>
      </c>
      <c r="AA91" s="194"/>
      <c r="AB91" s="209" t="s">
        <v>21</v>
      </c>
      <c r="AC91" s="209"/>
      <c r="AD91" s="209"/>
      <c r="AE91" s="209"/>
    </row>
    <row r="92" spans="1:31" ht="17.25" customHeight="1" thickTop="1">
      <c r="A92" s="10"/>
      <c r="F92" s="1"/>
      <c r="G92" s="21"/>
      <c r="H92" s="201"/>
      <c r="I92" s="154">
        <v>0</v>
      </c>
      <c r="J92" s="122"/>
      <c r="K92" s="91"/>
      <c r="L92" s="91"/>
      <c r="M92" s="91"/>
      <c r="N92" s="91"/>
      <c r="O92" s="577" t="s">
        <v>15</v>
      </c>
      <c r="P92" s="576"/>
      <c r="Q92" s="1"/>
      <c r="R92" s="1"/>
      <c r="S92" s="1"/>
      <c r="T92" s="1"/>
      <c r="U92" s="1"/>
      <c r="V92" s="205">
        <v>2</v>
      </c>
      <c r="W92" s="152"/>
      <c r="X92" s="1"/>
      <c r="Z92" s="209" t="s">
        <v>291</v>
      </c>
      <c r="AA92" s="194"/>
      <c r="AB92" s="209" t="s">
        <v>297</v>
      </c>
      <c r="AC92" s="209"/>
      <c r="AD92" s="209"/>
      <c r="AE92" s="209"/>
    </row>
    <row r="93" spans="1:31" ht="17.25" customHeight="1">
      <c r="A93" s="10"/>
      <c r="F93" s="1"/>
      <c r="G93" s="21"/>
      <c r="H93" s="201"/>
      <c r="I93" s="154"/>
      <c r="J93" s="53"/>
      <c r="K93" s="1"/>
      <c r="L93" s="1"/>
      <c r="M93" s="1"/>
      <c r="N93" s="1"/>
      <c r="O93" s="19"/>
      <c r="P93" s="19"/>
      <c r="Q93" s="1"/>
      <c r="R93" s="1"/>
      <c r="S93" s="1"/>
      <c r="T93" s="1"/>
      <c r="U93" s="152"/>
      <c r="V93" s="216"/>
      <c r="W93" s="152"/>
      <c r="X93" s="1"/>
      <c r="Z93" s="213"/>
      <c r="AA93" s="1"/>
      <c r="AB93" s="213"/>
      <c r="AC93" s="213"/>
      <c r="AD93" s="213"/>
      <c r="AE93" s="213"/>
    </row>
    <row r="94" spans="1:27" ht="17.25" customHeight="1" thickBot="1">
      <c r="A94" s="10"/>
      <c r="D94" s="81"/>
      <c r="E94" s="81"/>
      <c r="F94" s="5"/>
      <c r="G94" s="22"/>
      <c r="H94" s="202"/>
      <c r="I94" s="187"/>
      <c r="J94" s="203"/>
      <c r="K94" s="184"/>
      <c r="L94" s="29"/>
      <c r="M94" s="1"/>
      <c r="N94" s="1"/>
      <c r="O94" s="19"/>
      <c r="P94" s="19"/>
      <c r="Q94" s="1"/>
      <c r="R94" s="1"/>
      <c r="S94" s="29"/>
      <c r="T94" s="184"/>
      <c r="U94" s="190"/>
      <c r="V94" s="187"/>
      <c r="W94" s="153"/>
      <c r="X94" s="5"/>
      <c r="Y94" s="5"/>
      <c r="Z94" s="29"/>
      <c r="AA94" s="29"/>
    </row>
    <row r="95" spans="1:27" ht="17.25" customHeight="1" thickTop="1">
      <c r="A95" s="10"/>
      <c r="D95" s="154">
        <v>0</v>
      </c>
      <c r="E95" s="183"/>
      <c r="F95" s="23"/>
      <c r="G95" s="575" t="s">
        <v>28</v>
      </c>
      <c r="H95" s="576"/>
      <c r="I95" s="27"/>
      <c r="J95" s="27"/>
      <c r="K95" s="166"/>
      <c r="L95" s="157">
        <v>3</v>
      </c>
      <c r="M95" s="13"/>
      <c r="N95" s="13"/>
      <c r="O95" s="13"/>
      <c r="P95" s="13"/>
      <c r="Q95" s="13"/>
      <c r="R95" s="13"/>
      <c r="S95" s="157">
        <v>1</v>
      </c>
      <c r="T95" s="158"/>
      <c r="U95" s="1"/>
      <c r="V95" s="27"/>
      <c r="W95" s="576" t="s">
        <v>29</v>
      </c>
      <c r="X95" s="575"/>
      <c r="Z95" s="165"/>
      <c r="AA95" s="154">
        <v>0</v>
      </c>
    </row>
    <row r="96" spans="1:27" ht="17.25" customHeight="1">
      <c r="A96" s="10"/>
      <c r="D96" s="152"/>
      <c r="G96" s="19"/>
      <c r="H96" s="19"/>
      <c r="I96" s="13"/>
      <c r="J96" s="13"/>
      <c r="K96" s="27"/>
      <c r="L96" s="158"/>
      <c r="M96" s="13"/>
      <c r="N96" s="13"/>
      <c r="O96" s="13"/>
      <c r="P96" s="13"/>
      <c r="Q96" s="13"/>
      <c r="R96" s="13"/>
      <c r="S96" s="152"/>
      <c r="U96" s="13"/>
      <c r="V96" s="13"/>
      <c r="W96" s="19"/>
      <c r="X96" s="19"/>
      <c r="Z96" s="166"/>
      <c r="AA96" s="13"/>
    </row>
    <row r="97" spans="1:29" ht="17.25" customHeight="1" thickBot="1">
      <c r="A97" s="10"/>
      <c r="B97" s="81"/>
      <c r="C97" s="81"/>
      <c r="D97" s="153"/>
      <c r="E97" s="5"/>
      <c r="F97" s="29"/>
      <c r="G97" s="29"/>
      <c r="I97" s="81"/>
      <c r="J97" s="81"/>
      <c r="K97" s="5"/>
      <c r="L97" s="159"/>
      <c r="M97" s="29"/>
      <c r="N97" s="29"/>
      <c r="Q97" s="81"/>
      <c r="R97" s="81"/>
      <c r="S97" s="153"/>
      <c r="T97" s="5"/>
      <c r="U97" s="29"/>
      <c r="V97" s="29"/>
      <c r="X97" s="81"/>
      <c r="Y97" s="81"/>
      <c r="Z97" s="153"/>
      <c r="AA97" s="5"/>
      <c r="AB97" s="557"/>
      <c r="AC97" s="557"/>
    </row>
    <row r="98" spans="1:29" ht="17.25" customHeight="1" thickTop="1">
      <c r="A98" s="10"/>
      <c r="B98" s="157">
        <v>1</v>
      </c>
      <c r="C98" s="150"/>
      <c r="D98" s="576" t="s">
        <v>24</v>
      </c>
      <c r="E98" s="575"/>
      <c r="F98" s="16"/>
      <c r="G98" s="154">
        <v>0</v>
      </c>
      <c r="H98" s="17"/>
      <c r="I98" s="154">
        <v>0</v>
      </c>
      <c r="J98" s="20"/>
      <c r="K98" s="575" t="s">
        <v>25</v>
      </c>
      <c r="L98" s="576"/>
      <c r="M98" s="160"/>
      <c r="N98" s="157">
        <v>1</v>
      </c>
      <c r="O98" s="17"/>
      <c r="P98" s="19"/>
      <c r="Q98" s="157">
        <v>7</v>
      </c>
      <c r="R98" s="150"/>
      <c r="S98" s="576" t="s">
        <v>26</v>
      </c>
      <c r="T98" s="575"/>
      <c r="U98" s="16"/>
      <c r="V98" s="154">
        <v>0</v>
      </c>
      <c r="W98" s="17"/>
      <c r="X98" s="157">
        <v>3</v>
      </c>
      <c r="Y98" s="163"/>
      <c r="Z98" s="576" t="s">
        <v>27</v>
      </c>
      <c r="AA98" s="575"/>
      <c r="AB98" s="16"/>
      <c r="AC98" s="154">
        <v>1</v>
      </c>
    </row>
    <row r="99" spans="1:29" ht="17.25" customHeight="1">
      <c r="A99" s="10"/>
      <c r="B99" s="1"/>
      <c r="C99" s="151"/>
      <c r="D99" s="19"/>
      <c r="E99" s="19"/>
      <c r="F99" s="18"/>
      <c r="G99" s="17"/>
      <c r="H99" s="17"/>
      <c r="I99" s="19"/>
      <c r="J99" s="26"/>
      <c r="K99" s="19"/>
      <c r="L99" s="19"/>
      <c r="M99" s="161"/>
      <c r="N99" s="17"/>
      <c r="O99" s="17"/>
      <c r="P99" s="19"/>
      <c r="Q99" s="1"/>
      <c r="R99" s="151"/>
      <c r="S99" s="19"/>
      <c r="T99" s="19"/>
      <c r="U99" s="18"/>
      <c r="V99" s="17"/>
      <c r="W99" s="17"/>
      <c r="X99" s="19"/>
      <c r="Y99" s="164"/>
      <c r="Z99" s="19"/>
      <c r="AA99" s="19"/>
      <c r="AB99" s="18"/>
      <c r="AC99" s="17"/>
    </row>
    <row r="100" spans="1:28" ht="17.25" customHeight="1">
      <c r="A100" s="10"/>
      <c r="B100" s="1"/>
      <c r="C100" s="151"/>
      <c r="E100" s="1"/>
      <c r="F100" s="4"/>
      <c r="I100" s="1"/>
      <c r="J100" s="7"/>
      <c r="M100" s="152"/>
      <c r="P100" s="1"/>
      <c r="Q100" s="1"/>
      <c r="R100" s="151"/>
      <c r="U100" s="4"/>
      <c r="X100" s="1"/>
      <c r="Y100" s="151"/>
      <c r="AB100" s="4"/>
    </row>
    <row r="101" spans="2:29" ht="17.25" customHeight="1">
      <c r="B101" s="560" t="s">
        <v>152</v>
      </c>
      <c r="C101" s="560"/>
      <c r="D101" s="15"/>
      <c r="E101" s="15"/>
      <c r="F101" s="560" t="s">
        <v>156</v>
      </c>
      <c r="G101" s="560"/>
      <c r="H101" s="14"/>
      <c r="I101" s="560" t="s">
        <v>154</v>
      </c>
      <c r="J101" s="560"/>
      <c r="K101" s="14"/>
      <c r="L101" s="14"/>
      <c r="M101" s="560" t="s">
        <v>150</v>
      </c>
      <c r="N101" s="560"/>
      <c r="O101" s="14"/>
      <c r="P101" s="14"/>
      <c r="Q101" s="560" t="s">
        <v>157</v>
      </c>
      <c r="R101" s="560"/>
      <c r="S101" s="14"/>
      <c r="T101" s="14"/>
      <c r="U101" s="560" t="s">
        <v>245</v>
      </c>
      <c r="V101" s="560"/>
      <c r="W101" s="14"/>
      <c r="X101" s="560" t="s">
        <v>244</v>
      </c>
      <c r="Y101" s="560"/>
      <c r="Z101" s="14"/>
      <c r="AA101" s="14"/>
      <c r="AB101" s="560" t="s">
        <v>155</v>
      </c>
      <c r="AC101" s="560"/>
    </row>
    <row r="102" spans="2:29" ht="17.25" customHeight="1">
      <c r="B102" s="551" t="str">
        <f>+D63</f>
        <v>ＦＣ桐生</v>
      </c>
      <c r="C102" s="552"/>
      <c r="D102" s="15"/>
      <c r="E102" s="15"/>
      <c r="F102" s="551" t="str">
        <f>+Y64</f>
        <v>川内ＦＣ</v>
      </c>
      <c r="G102" s="552"/>
      <c r="H102" s="14"/>
      <c r="I102" s="551" t="str">
        <f>+K64</f>
        <v>新里北小ＦＣ</v>
      </c>
      <c r="J102" s="552"/>
      <c r="K102" s="14"/>
      <c r="L102" s="14"/>
      <c r="M102" s="579" t="str">
        <f>+R63</f>
        <v>足利トレヴィータＦＣ</v>
      </c>
      <c r="N102" s="580"/>
      <c r="O102" s="14"/>
      <c r="P102" s="14"/>
      <c r="Q102" s="597" t="str">
        <f>+Y63</f>
        <v>休泊ＦＣ</v>
      </c>
      <c r="R102" s="598"/>
      <c r="S102" s="14"/>
      <c r="T102" s="14"/>
      <c r="U102" s="551" t="str">
        <f>+R64</f>
        <v>桐生西ＦＣ</v>
      </c>
      <c r="V102" s="552"/>
      <c r="W102" s="14"/>
      <c r="X102" s="551" t="str">
        <f>+D64</f>
        <v>ＦＣ九合</v>
      </c>
      <c r="Y102" s="552"/>
      <c r="Z102" s="14"/>
      <c r="AA102" s="14"/>
      <c r="AB102" s="551" t="str">
        <f>+K63</f>
        <v>毛里田ＪＦＣ</v>
      </c>
      <c r="AC102" s="552"/>
    </row>
    <row r="103" spans="2:29" ht="17.25" customHeight="1">
      <c r="B103" s="553"/>
      <c r="C103" s="554"/>
      <c r="D103" s="15"/>
      <c r="E103" s="15"/>
      <c r="F103" s="553"/>
      <c r="G103" s="554"/>
      <c r="H103" s="14"/>
      <c r="I103" s="553"/>
      <c r="J103" s="554"/>
      <c r="K103" s="14"/>
      <c r="L103" s="14"/>
      <c r="M103" s="581"/>
      <c r="N103" s="582"/>
      <c r="O103" s="14"/>
      <c r="P103" s="14"/>
      <c r="Q103" s="599"/>
      <c r="R103" s="600"/>
      <c r="S103" s="14"/>
      <c r="T103" s="14"/>
      <c r="U103" s="553"/>
      <c r="V103" s="554"/>
      <c r="W103" s="14"/>
      <c r="X103" s="553"/>
      <c r="Y103" s="554"/>
      <c r="Z103" s="14"/>
      <c r="AA103" s="14"/>
      <c r="AB103" s="553"/>
      <c r="AC103" s="554"/>
    </row>
    <row r="104" spans="2:29" ht="17.25" customHeight="1">
      <c r="B104" s="553"/>
      <c r="C104" s="554"/>
      <c r="D104" s="15"/>
      <c r="E104" s="15"/>
      <c r="F104" s="553"/>
      <c r="G104" s="554"/>
      <c r="H104" s="14"/>
      <c r="I104" s="553"/>
      <c r="J104" s="554"/>
      <c r="K104" s="14"/>
      <c r="L104" s="14"/>
      <c r="M104" s="581"/>
      <c r="N104" s="582"/>
      <c r="O104" s="14"/>
      <c r="P104" s="14"/>
      <c r="Q104" s="599"/>
      <c r="R104" s="600"/>
      <c r="S104" s="14"/>
      <c r="T104" s="14"/>
      <c r="U104" s="553"/>
      <c r="V104" s="554"/>
      <c r="W104" s="14"/>
      <c r="X104" s="553"/>
      <c r="Y104" s="554"/>
      <c r="Z104" s="14"/>
      <c r="AA104" s="14"/>
      <c r="AB104" s="553"/>
      <c r="AC104" s="554"/>
    </row>
    <row r="105" spans="2:29" ht="17.25" customHeight="1">
      <c r="B105" s="553"/>
      <c r="C105" s="554"/>
      <c r="D105" s="15"/>
      <c r="E105" s="15"/>
      <c r="F105" s="553"/>
      <c r="G105" s="554"/>
      <c r="H105" s="14"/>
      <c r="I105" s="553"/>
      <c r="J105" s="554"/>
      <c r="K105" s="14"/>
      <c r="L105" s="14"/>
      <c r="M105" s="581"/>
      <c r="N105" s="582"/>
      <c r="O105" s="14"/>
      <c r="P105" s="14"/>
      <c r="Q105" s="599"/>
      <c r="R105" s="600"/>
      <c r="S105" s="14"/>
      <c r="T105" s="14"/>
      <c r="U105" s="553"/>
      <c r="V105" s="554"/>
      <c r="W105" s="14"/>
      <c r="X105" s="553"/>
      <c r="Y105" s="554"/>
      <c r="Z105" s="14"/>
      <c r="AA105" s="14"/>
      <c r="AB105" s="553"/>
      <c r="AC105" s="554"/>
    </row>
    <row r="106" spans="2:29" ht="17.25" customHeight="1">
      <c r="B106" s="555"/>
      <c r="C106" s="556"/>
      <c r="D106" s="15"/>
      <c r="E106" s="15"/>
      <c r="F106" s="555"/>
      <c r="G106" s="556"/>
      <c r="H106" s="14"/>
      <c r="I106" s="555"/>
      <c r="J106" s="556"/>
      <c r="K106" s="14"/>
      <c r="L106" s="14"/>
      <c r="M106" s="583"/>
      <c r="N106" s="584"/>
      <c r="O106" s="14"/>
      <c r="P106" s="14"/>
      <c r="Q106" s="601"/>
      <c r="R106" s="602"/>
      <c r="S106" s="14"/>
      <c r="T106" s="14"/>
      <c r="U106" s="555"/>
      <c r="V106" s="556"/>
      <c r="W106" s="14"/>
      <c r="X106" s="555"/>
      <c r="Y106" s="556"/>
      <c r="Z106" s="14"/>
      <c r="AA106" s="14"/>
      <c r="AB106" s="555"/>
      <c r="AC106" s="556"/>
    </row>
    <row r="107" spans="2:29" ht="17.25" customHeight="1">
      <c r="B107" s="80"/>
      <c r="C107" s="80"/>
      <c r="F107" s="80"/>
      <c r="G107" s="80"/>
      <c r="I107" s="80"/>
      <c r="J107" s="80"/>
      <c r="M107" s="80"/>
      <c r="N107" s="80"/>
      <c r="Q107" s="80"/>
      <c r="R107" s="80"/>
      <c r="U107" s="80"/>
      <c r="V107" s="80"/>
      <c r="X107" s="80"/>
      <c r="Y107" s="80"/>
      <c r="AB107" s="61"/>
      <c r="AC107" s="61"/>
    </row>
    <row r="108" spans="5:26" ht="17.25" customHeight="1">
      <c r="E108" s="7"/>
      <c r="F108" s="1"/>
      <c r="G108" s="1"/>
      <c r="H108" s="1"/>
      <c r="I108" s="1"/>
      <c r="J108" s="1"/>
      <c r="K108" s="167"/>
      <c r="S108" s="1"/>
      <c r="T108" s="171"/>
      <c r="U108" s="1"/>
      <c r="V108" s="1"/>
      <c r="W108" s="1"/>
      <c r="X108" s="1"/>
      <c r="Y108" s="1"/>
      <c r="Z108" s="4"/>
    </row>
    <row r="109" spans="5:26" ht="17.25" customHeight="1">
      <c r="E109" s="7"/>
      <c r="F109" s="1"/>
      <c r="G109" s="1"/>
      <c r="H109" s="1"/>
      <c r="I109" s="1"/>
      <c r="J109" s="1"/>
      <c r="K109" s="167"/>
      <c r="L109" s="1"/>
      <c r="M109" s="1"/>
      <c r="N109" s="1"/>
      <c r="O109" s="1"/>
      <c r="P109" s="1"/>
      <c r="Q109" s="1"/>
      <c r="R109" s="1"/>
      <c r="S109" s="1"/>
      <c r="T109" s="171"/>
      <c r="U109" s="1"/>
      <c r="V109" s="1"/>
      <c r="W109" s="1"/>
      <c r="X109" s="1"/>
      <c r="Y109" s="1"/>
      <c r="Z109" s="4"/>
    </row>
    <row r="110" spans="5:26" ht="17.25" customHeight="1">
      <c r="E110" s="7"/>
      <c r="F110" s="1"/>
      <c r="G110" s="346" t="s">
        <v>37</v>
      </c>
      <c r="H110" s="346"/>
      <c r="I110" s="1"/>
      <c r="J110" s="1"/>
      <c r="K110" s="167"/>
      <c r="L110" s="1"/>
      <c r="M110" s="1"/>
      <c r="N110" s="1"/>
      <c r="O110" s="1"/>
      <c r="P110" s="1"/>
      <c r="Q110" s="1"/>
      <c r="R110" s="1"/>
      <c r="S110" s="36"/>
      <c r="T110" s="174"/>
      <c r="U110" s="1"/>
      <c r="V110" s="1"/>
      <c r="W110" s="346" t="s">
        <v>33</v>
      </c>
      <c r="X110" s="346"/>
      <c r="Y110" s="1"/>
      <c r="Z110" s="4"/>
    </row>
    <row r="111" spans="4:27" ht="17.25" customHeight="1" thickBot="1">
      <c r="D111" s="154">
        <v>0</v>
      </c>
      <c r="E111" s="8"/>
      <c r="F111" s="5"/>
      <c r="G111" s="345"/>
      <c r="H111" s="346"/>
      <c r="I111" s="168"/>
      <c r="J111" s="168"/>
      <c r="K111" s="169"/>
      <c r="L111" s="157">
        <v>1</v>
      </c>
      <c r="M111" s="1"/>
      <c r="N111" s="1"/>
      <c r="O111" s="1"/>
      <c r="P111" s="1"/>
      <c r="Q111" s="21"/>
      <c r="R111" s="35"/>
      <c r="S111" s="157">
        <v>1</v>
      </c>
      <c r="T111" s="177"/>
      <c r="U111" s="168"/>
      <c r="V111" s="168"/>
      <c r="W111" s="346"/>
      <c r="X111" s="345"/>
      <c r="Y111" s="5"/>
      <c r="Z111" s="6"/>
      <c r="AA111" s="154">
        <v>0</v>
      </c>
    </row>
    <row r="112" spans="8:24" ht="17.25" customHeight="1">
      <c r="H112" s="170"/>
      <c r="I112" s="1"/>
      <c r="J112" s="1"/>
      <c r="K112" s="53"/>
      <c r="L112" s="1"/>
      <c r="M112" s="1"/>
      <c r="N112" s="29"/>
      <c r="O112" s="29"/>
      <c r="P112" s="1"/>
      <c r="Q112" s="36"/>
      <c r="R112" s="36"/>
      <c r="S112" s="1"/>
      <c r="T112" s="85"/>
      <c r="U112" s="176"/>
      <c r="V112" s="29"/>
      <c r="W112" s="178"/>
      <c r="X112" s="1"/>
    </row>
    <row r="113" spans="8:24" ht="17.25" customHeight="1">
      <c r="H113" s="171"/>
      <c r="I113" s="1"/>
      <c r="J113" s="1"/>
      <c r="K113" s="171"/>
      <c r="L113" s="1"/>
      <c r="M113" s="1"/>
      <c r="N113" s="1"/>
      <c r="O113" s="346" t="s">
        <v>16</v>
      </c>
      <c r="P113" s="346"/>
      <c r="Q113" s="19"/>
      <c r="R113" s="19"/>
      <c r="S113" s="27"/>
      <c r="T113" s="86"/>
      <c r="U113" s="27"/>
      <c r="V113" s="27"/>
      <c r="W113" s="179"/>
      <c r="X113" s="27"/>
    </row>
    <row r="114" spans="8:24" ht="17.25" customHeight="1" thickBot="1">
      <c r="H114" s="171"/>
      <c r="I114" s="1"/>
      <c r="J114" s="157">
        <v>3</v>
      </c>
      <c r="K114" s="177"/>
      <c r="L114" s="1"/>
      <c r="M114" s="1"/>
      <c r="N114" s="1"/>
      <c r="O114" s="346"/>
      <c r="P114" s="578"/>
      <c r="Q114" s="83"/>
      <c r="R114" s="83"/>
      <c r="S114" s="88"/>
      <c r="T114" s="87"/>
      <c r="U114" s="154">
        <v>0</v>
      </c>
      <c r="V114" s="27"/>
      <c r="W114" s="179"/>
      <c r="X114" s="27"/>
    </row>
    <row r="115" spans="8:24" ht="17.25" customHeight="1">
      <c r="H115" s="171"/>
      <c r="I115" s="1"/>
      <c r="J115" s="1"/>
      <c r="K115" s="1"/>
      <c r="L115" s="193"/>
      <c r="M115" s="193"/>
      <c r="N115" s="192"/>
      <c r="O115" s="178"/>
      <c r="P115" s="89"/>
      <c r="Q115" s="89"/>
      <c r="R115" s="1"/>
      <c r="S115" s="89"/>
      <c r="T115" s="89"/>
      <c r="U115" s="1"/>
      <c r="V115" s="1"/>
      <c r="W115" s="180"/>
      <c r="X115" s="36"/>
    </row>
    <row r="116" spans="8:24" ht="17.25" customHeight="1">
      <c r="H116" s="171"/>
      <c r="I116" s="1"/>
      <c r="J116" s="1"/>
      <c r="K116" s="1"/>
      <c r="L116" s="1"/>
      <c r="M116" s="1"/>
      <c r="N116" s="47"/>
      <c r="O116" s="28" t="s">
        <v>32</v>
      </c>
      <c r="P116" s="28"/>
      <c r="Q116" s="19"/>
      <c r="R116" s="19"/>
      <c r="S116" s="19"/>
      <c r="T116" s="19"/>
      <c r="U116" s="19"/>
      <c r="V116" s="19"/>
      <c r="W116" s="181"/>
      <c r="X116" s="19"/>
    </row>
    <row r="117" spans="7:24" ht="17.25" customHeight="1" thickBot="1">
      <c r="G117" s="157">
        <v>1</v>
      </c>
      <c r="H117" s="171"/>
      <c r="I117" s="1"/>
      <c r="J117" s="1"/>
      <c r="K117" s="1"/>
      <c r="L117" s="1"/>
      <c r="M117" s="1"/>
      <c r="N117" s="47"/>
      <c r="O117" s="346" t="s">
        <v>30</v>
      </c>
      <c r="P117" s="346"/>
      <c r="Q117" s="51"/>
      <c r="R117" s="51"/>
      <c r="S117" s="51"/>
      <c r="T117" s="51"/>
      <c r="U117" s="51"/>
      <c r="V117" s="51"/>
      <c r="W117" s="182"/>
      <c r="X117" s="154">
        <v>0</v>
      </c>
    </row>
    <row r="118" spans="8:24" ht="17.25" customHeight="1">
      <c r="H118" s="192"/>
      <c r="I118" s="192"/>
      <c r="J118" s="192"/>
      <c r="K118" s="192"/>
      <c r="L118" s="192"/>
      <c r="M118" s="192"/>
      <c r="N118" s="192"/>
      <c r="O118" s="178"/>
      <c r="P118" s="23"/>
      <c r="Q118" s="1"/>
      <c r="R118" s="1"/>
      <c r="S118" s="1"/>
      <c r="T118" s="1"/>
      <c r="U118" s="1"/>
      <c r="V118" s="1"/>
      <c r="W118" s="1"/>
      <c r="X118" s="1"/>
    </row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</sheetData>
  <sheetProtection/>
  <mergeCells count="409">
    <mergeCell ref="AB89:AE89"/>
    <mergeCell ref="G110:H111"/>
    <mergeCell ref="W110:X111"/>
    <mergeCell ref="O113:P114"/>
    <mergeCell ref="G95:H95"/>
    <mergeCell ref="W95:X95"/>
    <mergeCell ref="AB97:AC97"/>
    <mergeCell ref="O117:P117"/>
    <mergeCell ref="X101:Y101"/>
    <mergeCell ref="AB101:AC101"/>
    <mergeCell ref="X102:Y106"/>
    <mergeCell ref="AB102:AC106"/>
    <mergeCell ref="Q102:R106"/>
    <mergeCell ref="U102:V106"/>
    <mergeCell ref="Q101:R101"/>
    <mergeCell ref="U101:V101"/>
    <mergeCell ref="B102:C106"/>
    <mergeCell ref="F102:G106"/>
    <mergeCell ref="I102:J106"/>
    <mergeCell ref="M102:N106"/>
    <mergeCell ref="B101:C101"/>
    <mergeCell ref="F101:G101"/>
    <mergeCell ref="I101:J101"/>
    <mergeCell ref="M101:N101"/>
    <mergeCell ref="D98:E98"/>
    <mergeCell ref="K98:L98"/>
    <mergeCell ref="S98:T98"/>
    <mergeCell ref="Z98:AA98"/>
    <mergeCell ref="AE80:AE81"/>
    <mergeCell ref="A84:P85"/>
    <mergeCell ref="S80:S81"/>
    <mergeCell ref="T80:V81"/>
    <mergeCell ref="W80:X81"/>
    <mergeCell ref="Y80:Y81"/>
    <mergeCell ref="O88:P88"/>
    <mergeCell ref="O92:P92"/>
    <mergeCell ref="O80:Q81"/>
    <mergeCell ref="R80:R81"/>
    <mergeCell ref="AE78:AE79"/>
    <mergeCell ref="A80:A81"/>
    <mergeCell ref="B80:E81"/>
    <mergeCell ref="F80:F81"/>
    <mergeCell ref="G80:I81"/>
    <mergeCell ref="J80:K81"/>
    <mergeCell ref="M80:N81"/>
    <mergeCell ref="O78:Q79"/>
    <mergeCell ref="Z80:AA81"/>
    <mergeCell ref="AB80:AD81"/>
    <mergeCell ref="L78:L79"/>
    <mergeCell ref="M78:N79"/>
    <mergeCell ref="Z78:AA79"/>
    <mergeCell ref="AB78:AD79"/>
    <mergeCell ref="A78:A79"/>
    <mergeCell ref="B78:E79"/>
    <mergeCell ref="F78:F79"/>
    <mergeCell ref="G78:I79"/>
    <mergeCell ref="J78:K79"/>
    <mergeCell ref="L80:L81"/>
    <mergeCell ref="W78:X79"/>
    <mergeCell ref="Y78:Y79"/>
    <mergeCell ref="J76:K77"/>
    <mergeCell ref="L76:L77"/>
    <mergeCell ref="R78:R79"/>
    <mergeCell ref="S78:S79"/>
    <mergeCell ref="T78:V79"/>
    <mergeCell ref="Z76:AA77"/>
    <mergeCell ref="AB76:AD77"/>
    <mergeCell ref="AE76:AE77"/>
    <mergeCell ref="M76:N77"/>
    <mergeCell ref="O76:Q77"/>
    <mergeCell ref="R76:R77"/>
    <mergeCell ref="S76:S77"/>
    <mergeCell ref="T76:V77"/>
    <mergeCell ref="W76:X77"/>
    <mergeCell ref="Y76:Y77"/>
    <mergeCell ref="Y74:Y75"/>
    <mergeCell ref="Z74:AA75"/>
    <mergeCell ref="AB74:AD75"/>
    <mergeCell ref="AE74:AE75"/>
    <mergeCell ref="R74:R75"/>
    <mergeCell ref="S74:S75"/>
    <mergeCell ref="A76:A77"/>
    <mergeCell ref="B76:E77"/>
    <mergeCell ref="F76:F77"/>
    <mergeCell ref="G76:I77"/>
    <mergeCell ref="T74:V75"/>
    <mergeCell ref="W74:X75"/>
    <mergeCell ref="A74:A75"/>
    <mergeCell ref="B74:E75"/>
    <mergeCell ref="F74:F75"/>
    <mergeCell ref="G74:I75"/>
    <mergeCell ref="J74:K75"/>
    <mergeCell ref="L74:L75"/>
    <mergeCell ref="M74:N75"/>
    <mergeCell ref="O74:Q75"/>
    <mergeCell ref="AB72:AD73"/>
    <mergeCell ref="A72:A73"/>
    <mergeCell ref="B72:E73"/>
    <mergeCell ref="G72:I73"/>
    <mergeCell ref="J72:K73"/>
    <mergeCell ref="L72:L73"/>
    <mergeCell ref="M72:N73"/>
    <mergeCell ref="O72:Q73"/>
    <mergeCell ref="T72:V73"/>
    <mergeCell ref="W72:X73"/>
    <mergeCell ref="T70:V71"/>
    <mergeCell ref="W70:X71"/>
    <mergeCell ref="O70:Q71"/>
    <mergeCell ref="Y70:Y71"/>
    <mergeCell ref="Z72:AA73"/>
    <mergeCell ref="Y72:Y73"/>
    <mergeCell ref="S68:AE69"/>
    <mergeCell ref="Z70:AA71"/>
    <mergeCell ref="AB70:AD71"/>
    <mergeCell ref="A70:A71"/>
    <mergeCell ref="B70:E71"/>
    <mergeCell ref="G70:I71"/>
    <mergeCell ref="J70:K71"/>
    <mergeCell ref="L70:L71"/>
    <mergeCell ref="M70:N71"/>
    <mergeCell ref="B67:I67"/>
    <mergeCell ref="A68:A69"/>
    <mergeCell ref="B68:E69"/>
    <mergeCell ref="F68:R69"/>
    <mergeCell ref="P64:Q64"/>
    <mergeCell ref="R64:V64"/>
    <mergeCell ref="W64:X64"/>
    <mergeCell ref="Y64:AC64"/>
    <mergeCell ref="B64:C64"/>
    <mergeCell ref="D64:H64"/>
    <mergeCell ref="I64:J64"/>
    <mergeCell ref="K64:O64"/>
    <mergeCell ref="W63:X63"/>
    <mergeCell ref="Y63:AC63"/>
    <mergeCell ref="Z44:AA45"/>
    <mergeCell ref="AB44:AD45"/>
    <mergeCell ref="AE44:AE45"/>
    <mergeCell ref="A59:AC60"/>
    <mergeCell ref="O44:Q45"/>
    <mergeCell ref="R44:R45"/>
    <mergeCell ref="S44:S45"/>
    <mergeCell ref="T44:V45"/>
    <mergeCell ref="B63:C63"/>
    <mergeCell ref="D63:H63"/>
    <mergeCell ref="I63:J63"/>
    <mergeCell ref="K63:O63"/>
    <mergeCell ref="P63:Q63"/>
    <mergeCell ref="R63:V63"/>
    <mergeCell ref="F44:F45"/>
    <mergeCell ref="G44:I45"/>
    <mergeCell ref="J44:K45"/>
    <mergeCell ref="L44:L45"/>
    <mergeCell ref="M44:N45"/>
    <mergeCell ref="B62:AC62"/>
    <mergeCell ref="W44:X45"/>
    <mergeCell ref="Y44:Y45"/>
    <mergeCell ref="AB40:AD41"/>
    <mergeCell ref="AE40:AE41"/>
    <mergeCell ref="T42:V43"/>
    <mergeCell ref="W40:X41"/>
    <mergeCell ref="W42:X43"/>
    <mergeCell ref="Y42:Y43"/>
    <mergeCell ref="Z42:AA43"/>
    <mergeCell ref="AB42:AD43"/>
    <mergeCell ref="AE42:AE43"/>
    <mergeCell ref="A42:A43"/>
    <mergeCell ref="B42:E43"/>
    <mergeCell ref="F42:F43"/>
    <mergeCell ref="G42:I43"/>
    <mergeCell ref="J42:K43"/>
    <mergeCell ref="S42:S43"/>
    <mergeCell ref="L42:L43"/>
    <mergeCell ref="M42:N43"/>
    <mergeCell ref="O42:Q43"/>
    <mergeCell ref="R42:R43"/>
    <mergeCell ref="J40:K41"/>
    <mergeCell ref="L40:L41"/>
    <mergeCell ref="T40:V41"/>
    <mergeCell ref="Z40:AA41"/>
    <mergeCell ref="Y40:Y41"/>
    <mergeCell ref="A40:A41"/>
    <mergeCell ref="B40:E41"/>
    <mergeCell ref="F40:F41"/>
    <mergeCell ref="G40:I41"/>
    <mergeCell ref="Y31:Z32"/>
    <mergeCell ref="AA31:AB32"/>
    <mergeCell ref="B38:E39"/>
    <mergeCell ref="F38:R39"/>
    <mergeCell ref="S38:AE39"/>
    <mergeCell ref="B37:G37"/>
    <mergeCell ref="L31:L32"/>
    <mergeCell ref="M31:M32"/>
    <mergeCell ref="B31:B32"/>
    <mergeCell ref="C31:C32"/>
    <mergeCell ref="D31:F32"/>
    <mergeCell ref="G31:G32"/>
    <mergeCell ref="I31:I32"/>
    <mergeCell ref="J31:J32"/>
    <mergeCell ref="AF28:AO28"/>
    <mergeCell ref="O31:O32"/>
    <mergeCell ref="P31:R32"/>
    <mergeCell ref="P29:P30"/>
    <mergeCell ref="U29:V30"/>
    <mergeCell ref="W29:X30"/>
    <mergeCell ref="U31:V32"/>
    <mergeCell ref="W31:X32"/>
    <mergeCell ref="M27:M28"/>
    <mergeCell ref="O27:O28"/>
    <mergeCell ref="P27:P28"/>
    <mergeCell ref="R27:R28"/>
    <mergeCell ref="U27:V28"/>
    <mergeCell ref="W27:X28"/>
    <mergeCell ref="J29:J30"/>
    <mergeCell ref="L29:L30"/>
    <mergeCell ref="G29:G30"/>
    <mergeCell ref="AD19:AE20"/>
    <mergeCell ref="C23:F24"/>
    <mergeCell ref="J25:J26"/>
    <mergeCell ref="L25:L26"/>
    <mergeCell ref="M25:M26"/>
    <mergeCell ref="O25:O26"/>
    <mergeCell ref="R29:R30"/>
    <mergeCell ref="AA23:AB24"/>
    <mergeCell ref="AD17:AE18"/>
    <mergeCell ref="B19:B20"/>
    <mergeCell ref="C19:C20"/>
    <mergeCell ref="D19:F20"/>
    <mergeCell ref="G19:G20"/>
    <mergeCell ref="I19:I20"/>
    <mergeCell ref="J19:J20"/>
    <mergeCell ref="L19:L20"/>
    <mergeCell ref="Y19:Z20"/>
    <mergeCell ref="AA19:AB20"/>
    <mergeCell ref="AD15:AE16"/>
    <mergeCell ref="G17:G18"/>
    <mergeCell ref="I17:I18"/>
    <mergeCell ref="J17:J18"/>
    <mergeCell ref="L17:L18"/>
    <mergeCell ref="P17:P18"/>
    <mergeCell ref="I15:I16"/>
    <mergeCell ref="M15:M16"/>
    <mergeCell ref="O15:O16"/>
    <mergeCell ref="P15:P16"/>
    <mergeCell ref="AD11:AE12"/>
    <mergeCell ref="J13:J14"/>
    <mergeCell ref="L13:L14"/>
    <mergeCell ref="M13:M14"/>
    <mergeCell ref="O13:O14"/>
    <mergeCell ref="P13:P14"/>
    <mergeCell ref="R13:R14"/>
    <mergeCell ref="AC13:AC14"/>
    <mergeCell ref="AD13:AE14"/>
    <mergeCell ref="Y13:Z14"/>
    <mergeCell ref="B4:AA4"/>
    <mergeCell ref="B5:AC5"/>
    <mergeCell ref="L8:N8"/>
    <mergeCell ref="P8:R8"/>
    <mergeCell ref="T8:V8"/>
    <mergeCell ref="Y7:AC7"/>
    <mergeCell ref="Y6:AC6"/>
    <mergeCell ref="C10:K10"/>
    <mergeCell ref="S7:W7"/>
    <mergeCell ref="G6:K6"/>
    <mergeCell ref="B6:E6"/>
    <mergeCell ref="S6:W6"/>
    <mergeCell ref="M6:Q6"/>
    <mergeCell ref="B11:B12"/>
    <mergeCell ref="C11:F12"/>
    <mergeCell ref="G11:I12"/>
    <mergeCell ref="J11:L12"/>
    <mergeCell ref="F50:F51"/>
    <mergeCell ref="C13:C14"/>
    <mergeCell ref="D17:F18"/>
    <mergeCell ref="B23:B24"/>
    <mergeCell ref="F46:F47"/>
    <mergeCell ref="F48:F49"/>
    <mergeCell ref="C15:C16"/>
    <mergeCell ref="C17:C18"/>
    <mergeCell ref="C27:C28"/>
    <mergeCell ref="G46:I47"/>
    <mergeCell ref="G48:I49"/>
    <mergeCell ref="B17:B18"/>
    <mergeCell ref="D27:F28"/>
    <mergeCell ref="G27:G28"/>
    <mergeCell ref="I27:I28"/>
    <mergeCell ref="I29:I30"/>
    <mergeCell ref="G50:I51"/>
    <mergeCell ref="P11:R12"/>
    <mergeCell ref="J46:K47"/>
    <mergeCell ref="L46:L47"/>
    <mergeCell ref="M46:N47"/>
    <mergeCell ref="R15:R16"/>
    <mergeCell ref="M19:M20"/>
    <mergeCell ref="G15:G16"/>
    <mergeCell ref="J50:K51"/>
    <mergeCell ref="L50:L51"/>
    <mergeCell ref="O46:Q47"/>
    <mergeCell ref="S40:S41"/>
    <mergeCell ref="M29:O30"/>
    <mergeCell ref="S29:T30"/>
    <mergeCell ref="S25:T26"/>
    <mergeCell ref="T46:V47"/>
    <mergeCell ref="R46:R47"/>
    <mergeCell ref="R25:R26"/>
    <mergeCell ref="P25:P26"/>
    <mergeCell ref="S31:T32"/>
    <mergeCell ref="J48:K49"/>
    <mergeCell ref="L48:L49"/>
    <mergeCell ref="M48:N49"/>
    <mergeCell ref="O48:Q49"/>
    <mergeCell ref="Y50:Y51"/>
    <mergeCell ref="Z50:AA51"/>
    <mergeCell ref="M50:N51"/>
    <mergeCell ref="O50:Q51"/>
    <mergeCell ref="S46:S47"/>
    <mergeCell ref="R50:R51"/>
    <mergeCell ref="R48:R49"/>
    <mergeCell ref="W46:X47"/>
    <mergeCell ref="Y46:Y47"/>
    <mergeCell ref="Z46:AA47"/>
    <mergeCell ref="Z48:AA49"/>
    <mergeCell ref="AE46:AE47"/>
    <mergeCell ref="S50:S51"/>
    <mergeCell ref="AE50:AE51"/>
    <mergeCell ref="S48:S49"/>
    <mergeCell ref="AE48:AE49"/>
    <mergeCell ref="T50:V51"/>
    <mergeCell ref="W50:X51"/>
    <mergeCell ref="AB46:AD47"/>
    <mergeCell ref="AB50:AD51"/>
    <mergeCell ref="T48:V49"/>
    <mergeCell ref="A50:A51"/>
    <mergeCell ref="B50:E51"/>
    <mergeCell ref="A44:A45"/>
    <mergeCell ref="B44:E45"/>
    <mergeCell ref="A46:A47"/>
    <mergeCell ref="B46:E47"/>
    <mergeCell ref="A48:A49"/>
    <mergeCell ref="B48:E49"/>
    <mergeCell ref="AA13:AB14"/>
    <mergeCell ref="A38:A39"/>
    <mergeCell ref="M40:N41"/>
    <mergeCell ref="O40:Q41"/>
    <mergeCell ref="R40:R41"/>
    <mergeCell ref="U11:V12"/>
    <mergeCell ref="W11:X12"/>
    <mergeCell ref="O19:O20"/>
    <mergeCell ref="P19:R20"/>
    <mergeCell ref="S11:T12"/>
    <mergeCell ref="Y11:Z12"/>
    <mergeCell ref="AA11:AB12"/>
    <mergeCell ref="AA15:AB16"/>
    <mergeCell ref="W19:X20"/>
    <mergeCell ref="G13:I14"/>
    <mergeCell ref="J15:L16"/>
    <mergeCell ref="W15:X16"/>
    <mergeCell ref="U19:V20"/>
    <mergeCell ref="Y17:Z18"/>
    <mergeCell ref="M11:O12"/>
    <mergeCell ref="B13:B14"/>
    <mergeCell ref="B15:B16"/>
    <mergeCell ref="D13:F14"/>
    <mergeCell ref="D15:F16"/>
    <mergeCell ref="Y15:Z16"/>
    <mergeCell ref="AB48:AD49"/>
    <mergeCell ref="AA25:AB26"/>
    <mergeCell ref="W23:X24"/>
    <mergeCell ref="Y23:Z24"/>
    <mergeCell ref="Y27:Z28"/>
    <mergeCell ref="AA27:AB28"/>
    <mergeCell ref="Y29:Z30"/>
    <mergeCell ref="W48:X49"/>
    <mergeCell ref="Y48:Y49"/>
    <mergeCell ref="S27:T28"/>
    <mergeCell ref="S13:T14"/>
    <mergeCell ref="U13:V14"/>
    <mergeCell ref="W13:X14"/>
    <mergeCell ref="S15:T16"/>
    <mergeCell ref="U15:V16"/>
    <mergeCell ref="U25:V26"/>
    <mergeCell ref="W25:X26"/>
    <mergeCell ref="AA29:AB30"/>
    <mergeCell ref="B1:AC2"/>
    <mergeCell ref="J27:L28"/>
    <mergeCell ref="D29:F30"/>
    <mergeCell ref="C29:C30"/>
    <mergeCell ref="S23:T24"/>
    <mergeCell ref="S17:T18"/>
    <mergeCell ref="U17:V18"/>
    <mergeCell ref="U23:V24"/>
    <mergeCell ref="D25:F26"/>
    <mergeCell ref="G25:I26"/>
    <mergeCell ref="AA17:AB18"/>
    <mergeCell ref="W17:X18"/>
    <mergeCell ref="G23:I24"/>
    <mergeCell ref="Y25:Z26"/>
    <mergeCell ref="S19:T20"/>
    <mergeCell ref="M17:O18"/>
    <mergeCell ref="R17:R18"/>
    <mergeCell ref="B29:B30"/>
    <mergeCell ref="M23:O24"/>
    <mergeCell ref="B27:B28"/>
    <mergeCell ref="G7:K7"/>
    <mergeCell ref="M7:Q7"/>
    <mergeCell ref="B7:E7"/>
    <mergeCell ref="P23:R24"/>
    <mergeCell ref="B25:B26"/>
    <mergeCell ref="C25:C26"/>
    <mergeCell ref="J23:L24"/>
  </mergeCells>
  <printOptions/>
  <pageMargins left="0.7874015748031497" right="0.1968503937007874" top="0.6299212598425197" bottom="0.7086614173228347" header="0.11811023622047245" footer="0"/>
  <pageSetup horizontalDpi="300" verticalDpi="3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19"/>
  <sheetViews>
    <sheetView showGridLines="0" view="pageBreakPreview" zoomScale="80" zoomScaleNormal="75" zoomScaleSheetLayoutView="80" workbookViewId="0" topLeftCell="A76">
      <selection activeCell="T85" sqref="T85"/>
    </sheetView>
  </sheetViews>
  <sheetFormatPr defaultColWidth="9.00390625" defaultRowHeight="13.5"/>
  <cols>
    <col min="1" max="1" width="3.625" style="0" customWidth="1"/>
    <col min="2" max="2" width="3.75390625" style="0" customWidth="1"/>
    <col min="3" max="31" width="4.125" style="0" customWidth="1"/>
    <col min="32" max="32" width="2.00390625" style="0" customWidth="1"/>
    <col min="33" max="70" width="3.125" style="0" customWidth="1"/>
  </cols>
  <sheetData>
    <row r="1" spans="2:33" ht="29.25" customHeight="1">
      <c r="B1" s="438" t="s">
        <v>248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31"/>
      <c r="AE1" s="31"/>
      <c r="AF1" s="31"/>
      <c r="AG1" s="31"/>
    </row>
    <row r="2" spans="2:29" ht="29.25" customHeight="1"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</row>
    <row r="3" spans="2:29" ht="19.5" customHeight="1"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</row>
    <row r="4" spans="2:27" ht="30" customHeight="1" thickBot="1">
      <c r="B4" s="408" t="s">
        <v>195</v>
      </c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</row>
    <row r="5" spans="2:29" ht="30" customHeight="1" thickBot="1">
      <c r="B5" s="362" t="s">
        <v>74</v>
      </c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4"/>
    </row>
    <row r="6" spans="2:29" ht="30" customHeight="1" thickBot="1">
      <c r="B6" s="369" t="s">
        <v>77</v>
      </c>
      <c r="C6" s="370"/>
      <c r="D6" s="370"/>
      <c r="E6" s="371"/>
      <c r="F6" s="106">
        <v>25</v>
      </c>
      <c r="G6" s="365" t="str">
        <f>+'全体'!E9</f>
        <v>桐生広沢ＦＣ</v>
      </c>
      <c r="H6" s="366"/>
      <c r="I6" s="366"/>
      <c r="J6" s="366"/>
      <c r="K6" s="375"/>
      <c r="L6" s="107">
        <v>26</v>
      </c>
      <c r="M6" s="365" t="str">
        <f>+'全体'!N9</f>
        <v>桐生西ＦＣ</v>
      </c>
      <c r="N6" s="366"/>
      <c r="O6" s="366"/>
      <c r="P6" s="366"/>
      <c r="Q6" s="375"/>
      <c r="R6" s="107">
        <v>27</v>
      </c>
      <c r="S6" s="610" t="str">
        <f>+'全体'!W9</f>
        <v>佐波東サッカー　　　　スポーツ少年団</v>
      </c>
      <c r="T6" s="533"/>
      <c r="U6" s="533"/>
      <c r="V6" s="533"/>
      <c r="W6" s="663"/>
      <c r="X6" s="107">
        <v>28</v>
      </c>
      <c r="Y6" s="365" t="str">
        <f>+'全体'!AF9</f>
        <v>赤城マイオール　ＦＣ</v>
      </c>
      <c r="Z6" s="366"/>
      <c r="AA6" s="366"/>
      <c r="AB6" s="366"/>
      <c r="AC6" s="367"/>
    </row>
    <row r="7" spans="2:29" ht="30" customHeight="1" thickBot="1">
      <c r="B7" s="372" t="s">
        <v>61</v>
      </c>
      <c r="C7" s="373"/>
      <c r="D7" s="373"/>
      <c r="E7" s="374"/>
      <c r="F7" s="108">
        <v>29</v>
      </c>
      <c r="G7" s="359" t="str">
        <f>+'全体'!AO9</f>
        <v>桐生境野ＦＣ</v>
      </c>
      <c r="H7" s="360"/>
      <c r="I7" s="360"/>
      <c r="J7" s="360"/>
      <c r="K7" s="361"/>
      <c r="L7" s="109">
        <v>30</v>
      </c>
      <c r="M7" s="359" t="str">
        <f>+'全体'!AX9</f>
        <v>川内ＦＣ</v>
      </c>
      <c r="N7" s="360"/>
      <c r="O7" s="360"/>
      <c r="P7" s="360"/>
      <c r="Q7" s="361"/>
      <c r="R7" s="109">
        <v>31</v>
      </c>
      <c r="S7" s="359" t="str">
        <f>+'全体'!BG9</f>
        <v>金太郎ＪＦＣ</v>
      </c>
      <c r="T7" s="360"/>
      <c r="U7" s="360"/>
      <c r="V7" s="360"/>
      <c r="W7" s="361"/>
      <c r="X7" s="109">
        <v>32</v>
      </c>
      <c r="Y7" s="359" t="str">
        <f>+'全体'!BP9</f>
        <v>赤見ＦＣ</v>
      </c>
      <c r="Z7" s="360"/>
      <c r="AA7" s="360"/>
      <c r="AB7" s="360"/>
      <c r="AC7" s="368"/>
    </row>
    <row r="8" spans="11:22" ht="18" customHeight="1">
      <c r="K8" s="30"/>
      <c r="L8" s="253"/>
      <c r="M8" s="253"/>
      <c r="N8" s="253"/>
      <c r="O8" s="30"/>
      <c r="P8" s="253"/>
      <c r="Q8" s="253"/>
      <c r="R8" s="253"/>
      <c r="S8" s="44"/>
      <c r="T8" s="253"/>
      <c r="U8" s="253"/>
      <c r="V8" s="253"/>
    </row>
    <row r="9" spans="12:22" ht="18" customHeight="1">
      <c r="L9" s="30"/>
      <c r="M9" s="43"/>
      <c r="N9" s="43"/>
      <c r="O9" s="30"/>
      <c r="P9" s="30"/>
      <c r="Q9" s="30"/>
      <c r="R9" s="30"/>
      <c r="S9" s="44"/>
      <c r="T9" s="44"/>
      <c r="U9" s="45"/>
      <c r="V9" s="45"/>
    </row>
    <row r="10" spans="3:11" ht="18" customHeight="1" thickBot="1">
      <c r="C10" s="399"/>
      <c r="D10" s="399"/>
      <c r="E10" s="399"/>
      <c r="F10" s="399"/>
      <c r="G10" s="399"/>
      <c r="H10" s="399"/>
      <c r="I10" s="399"/>
      <c r="J10" s="399"/>
      <c r="K10" s="399"/>
    </row>
    <row r="11" spans="2:33" ht="18" customHeight="1">
      <c r="B11" s="436" t="s">
        <v>78</v>
      </c>
      <c r="C11" s="421" t="s">
        <v>77</v>
      </c>
      <c r="D11" s="422"/>
      <c r="E11" s="422"/>
      <c r="F11" s="423"/>
      <c r="G11" s="400" t="str">
        <f>+D13</f>
        <v>桐生広沢ＦＣ</v>
      </c>
      <c r="H11" s="401"/>
      <c r="I11" s="402"/>
      <c r="J11" s="684" t="str">
        <f>+D15</f>
        <v>桐生西ＦＣ</v>
      </c>
      <c r="K11" s="685"/>
      <c r="L11" s="686"/>
      <c r="M11" s="690" t="str">
        <f>+D17</f>
        <v>佐波東サッカー　　　　スポーツ少年団</v>
      </c>
      <c r="N11" s="691"/>
      <c r="O11" s="692"/>
      <c r="P11" s="604" t="str">
        <f>+D19</f>
        <v>赤城マイオール　ＦＣ</v>
      </c>
      <c r="Q11" s="605"/>
      <c r="R11" s="606"/>
      <c r="S11" s="419" t="s">
        <v>0</v>
      </c>
      <c r="T11" s="411"/>
      <c r="U11" s="390" t="s">
        <v>1</v>
      </c>
      <c r="V11" s="411"/>
      <c r="W11" s="390" t="s">
        <v>6</v>
      </c>
      <c r="X11" s="411"/>
      <c r="Y11" s="390" t="s">
        <v>7</v>
      </c>
      <c r="Z11" s="391"/>
      <c r="AA11" s="355" t="s">
        <v>2</v>
      </c>
      <c r="AB11" s="356"/>
      <c r="AC11" s="135"/>
      <c r="AD11" s="514" t="s">
        <v>32</v>
      </c>
      <c r="AE11" s="514"/>
      <c r="AF11" s="10"/>
      <c r="AG11" s="10"/>
    </row>
    <row r="12" spans="2:33" ht="18" customHeight="1">
      <c r="B12" s="437"/>
      <c r="C12" s="424"/>
      <c r="D12" s="425"/>
      <c r="E12" s="425"/>
      <c r="F12" s="426"/>
      <c r="G12" s="403"/>
      <c r="H12" s="404"/>
      <c r="I12" s="405"/>
      <c r="J12" s="687"/>
      <c r="K12" s="688"/>
      <c r="L12" s="689"/>
      <c r="M12" s="693"/>
      <c r="N12" s="694"/>
      <c r="O12" s="695"/>
      <c r="P12" s="607"/>
      <c r="Q12" s="608"/>
      <c r="R12" s="609"/>
      <c r="S12" s="420"/>
      <c r="T12" s="412"/>
      <c r="U12" s="392"/>
      <c r="V12" s="412"/>
      <c r="W12" s="392"/>
      <c r="X12" s="412"/>
      <c r="Y12" s="392"/>
      <c r="Z12" s="358"/>
      <c r="AA12" s="357"/>
      <c r="AB12" s="358"/>
      <c r="AC12" s="135"/>
      <c r="AD12" s="514"/>
      <c r="AE12" s="514"/>
      <c r="AF12" s="40"/>
      <c r="AG12" s="40"/>
    </row>
    <row r="13" spans="2:33" ht="18" customHeight="1" thickBot="1">
      <c r="B13" s="477">
        <v>25</v>
      </c>
      <c r="C13" s="434" t="s">
        <v>143</v>
      </c>
      <c r="D13" s="400" t="str">
        <f>+G6</f>
        <v>桐生広沢ＦＣ</v>
      </c>
      <c r="E13" s="401"/>
      <c r="F13" s="402"/>
      <c r="G13" s="427"/>
      <c r="H13" s="428"/>
      <c r="I13" s="429"/>
      <c r="J13" s="421">
        <f>+J40</f>
        <v>0</v>
      </c>
      <c r="K13" s="145" t="s">
        <v>269</v>
      </c>
      <c r="L13" s="423">
        <f>+M40</f>
        <v>2</v>
      </c>
      <c r="M13" s="421">
        <f>+J44</f>
        <v>0</v>
      </c>
      <c r="N13" s="145" t="s">
        <v>269</v>
      </c>
      <c r="O13" s="423">
        <f>+M44</f>
        <v>4</v>
      </c>
      <c r="P13" s="421">
        <f>+J48</f>
        <v>0</v>
      </c>
      <c r="Q13" s="145" t="s">
        <v>269</v>
      </c>
      <c r="R13" s="423">
        <f>+M48</f>
        <v>5</v>
      </c>
      <c r="S13" s="406">
        <v>0</v>
      </c>
      <c r="T13" s="388"/>
      <c r="U13" s="376">
        <f>+J13+M13+P13</f>
        <v>0</v>
      </c>
      <c r="V13" s="388"/>
      <c r="W13" s="376">
        <f>+L13+O13+R13</f>
        <v>11</v>
      </c>
      <c r="X13" s="388"/>
      <c r="Y13" s="376">
        <f>+U13-W13</f>
        <v>-11</v>
      </c>
      <c r="Z13" s="377"/>
      <c r="AA13" s="393">
        <v>4</v>
      </c>
      <c r="AB13" s="394"/>
      <c r="AC13" s="515" t="s">
        <v>32</v>
      </c>
      <c r="AD13" s="513"/>
      <c r="AE13" s="513"/>
      <c r="AF13" s="40"/>
      <c r="AG13" s="40"/>
    </row>
    <row r="14" spans="2:33" ht="18" customHeight="1">
      <c r="B14" s="478"/>
      <c r="C14" s="435"/>
      <c r="D14" s="403"/>
      <c r="E14" s="404"/>
      <c r="F14" s="405"/>
      <c r="G14" s="430"/>
      <c r="H14" s="431"/>
      <c r="I14" s="432"/>
      <c r="J14" s="424"/>
      <c r="K14" s="146"/>
      <c r="L14" s="426"/>
      <c r="M14" s="424"/>
      <c r="N14" s="146"/>
      <c r="O14" s="426"/>
      <c r="P14" s="424"/>
      <c r="Q14" s="146"/>
      <c r="R14" s="426"/>
      <c r="S14" s="407"/>
      <c r="T14" s="389"/>
      <c r="U14" s="378"/>
      <c r="V14" s="389"/>
      <c r="W14" s="378"/>
      <c r="X14" s="389"/>
      <c r="Y14" s="378"/>
      <c r="Z14" s="379"/>
      <c r="AA14" s="395"/>
      <c r="AB14" s="396"/>
      <c r="AC14" s="515"/>
      <c r="AD14" s="513"/>
      <c r="AE14" s="513"/>
      <c r="AF14" s="40"/>
      <c r="AG14" s="40"/>
    </row>
    <row r="15" spans="2:33" ht="18" customHeight="1" thickBot="1">
      <c r="B15" s="477">
        <v>26</v>
      </c>
      <c r="C15" s="434" t="s">
        <v>71</v>
      </c>
      <c r="D15" s="493" t="str">
        <f>+M6</f>
        <v>桐生西ＦＣ</v>
      </c>
      <c r="E15" s="494"/>
      <c r="F15" s="495"/>
      <c r="G15" s="421">
        <f>+L13</f>
        <v>2</v>
      </c>
      <c r="H15" s="145" t="s">
        <v>268</v>
      </c>
      <c r="I15" s="423">
        <f>+J13</f>
        <v>0</v>
      </c>
      <c r="J15" s="678"/>
      <c r="K15" s="679"/>
      <c r="L15" s="680"/>
      <c r="M15" s="421">
        <f>+W48</f>
        <v>0</v>
      </c>
      <c r="N15" s="145" t="s">
        <v>269</v>
      </c>
      <c r="O15" s="423">
        <f>+Z48</f>
        <v>3</v>
      </c>
      <c r="P15" s="421">
        <f>+W44</f>
        <v>0</v>
      </c>
      <c r="Q15" s="145" t="s">
        <v>269</v>
      </c>
      <c r="R15" s="423">
        <f>+Z44</f>
        <v>6</v>
      </c>
      <c r="S15" s="406">
        <v>3</v>
      </c>
      <c r="T15" s="388"/>
      <c r="U15" s="376">
        <f>+G15+M15+P15</f>
        <v>2</v>
      </c>
      <c r="V15" s="388"/>
      <c r="W15" s="376">
        <f>+I15+O15+R15</f>
        <v>9</v>
      </c>
      <c r="X15" s="388"/>
      <c r="Y15" s="376">
        <f>+U15-W15</f>
        <v>-7</v>
      </c>
      <c r="Z15" s="377"/>
      <c r="AA15" s="384">
        <v>3</v>
      </c>
      <c r="AB15" s="385"/>
      <c r="AC15" s="42"/>
      <c r="AD15" s="513"/>
      <c r="AE15" s="513"/>
      <c r="AF15" s="40"/>
      <c r="AG15" s="40"/>
    </row>
    <row r="16" spans="2:33" ht="18" customHeight="1">
      <c r="B16" s="478"/>
      <c r="C16" s="435"/>
      <c r="D16" s="496"/>
      <c r="E16" s="497"/>
      <c r="F16" s="498"/>
      <c r="G16" s="424"/>
      <c r="H16" s="146"/>
      <c r="I16" s="426"/>
      <c r="J16" s="681"/>
      <c r="K16" s="682"/>
      <c r="L16" s="683"/>
      <c r="M16" s="424"/>
      <c r="N16" s="146"/>
      <c r="O16" s="426"/>
      <c r="P16" s="424"/>
      <c r="Q16" s="146"/>
      <c r="R16" s="426"/>
      <c r="S16" s="407"/>
      <c r="T16" s="389"/>
      <c r="U16" s="378"/>
      <c r="V16" s="389"/>
      <c r="W16" s="378"/>
      <c r="X16" s="389"/>
      <c r="Y16" s="378"/>
      <c r="Z16" s="379"/>
      <c r="AA16" s="386"/>
      <c r="AB16" s="387"/>
      <c r="AC16" s="3"/>
      <c r="AD16" s="513"/>
      <c r="AE16" s="513"/>
      <c r="AF16" s="3"/>
      <c r="AG16" s="3"/>
    </row>
    <row r="17" spans="2:33" ht="18" customHeight="1" thickBot="1">
      <c r="B17" s="477">
        <v>27</v>
      </c>
      <c r="C17" s="434" t="s">
        <v>148</v>
      </c>
      <c r="D17" s="611" t="str">
        <f>+S6</f>
        <v>佐波東サッカー　　　　スポーツ少年団</v>
      </c>
      <c r="E17" s="612"/>
      <c r="F17" s="613"/>
      <c r="G17" s="421">
        <f>+O13</f>
        <v>4</v>
      </c>
      <c r="H17" s="145" t="s">
        <v>268</v>
      </c>
      <c r="I17" s="423">
        <f>+M13</f>
        <v>0</v>
      </c>
      <c r="J17" s="421">
        <f>+O15</f>
        <v>3</v>
      </c>
      <c r="K17" s="145" t="s">
        <v>268</v>
      </c>
      <c r="L17" s="423">
        <f>+M15</f>
        <v>0</v>
      </c>
      <c r="M17" s="678"/>
      <c r="N17" s="679"/>
      <c r="O17" s="680"/>
      <c r="P17" s="421">
        <f>+W40</f>
        <v>0</v>
      </c>
      <c r="Q17" s="145" t="s">
        <v>269</v>
      </c>
      <c r="R17" s="423">
        <f>+Z40</f>
        <v>6</v>
      </c>
      <c r="S17" s="406">
        <v>6</v>
      </c>
      <c r="T17" s="388"/>
      <c r="U17" s="376">
        <f>+G17+J17+P17</f>
        <v>7</v>
      </c>
      <c r="V17" s="388"/>
      <c r="W17" s="376">
        <f>+I17+L17+R17</f>
        <v>6</v>
      </c>
      <c r="X17" s="388"/>
      <c r="Y17" s="376">
        <f>+U17-W17</f>
        <v>1</v>
      </c>
      <c r="Z17" s="377"/>
      <c r="AA17" s="380">
        <v>2</v>
      </c>
      <c r="AB17" s="381"/>
      <c r="AC17" s="41"/>
      <c r="AD17" s="253"/>
      <c r="AE17" s="253"/>
      <c r="AF17" s="10"/>
      <c r="AG17" s="10"/>
    </row>
    <row r="18" spans="2:33" ht="18" customHeight="1">
      <c r="B18" s="478"/>
      <c r="C18" s="435"/>
      <c r="D18" s="614"/>
      <c r="E18" s="615"/>
      <c r="F18" s="616"/>
      <c r="G18" s="424"/>
      <c r="H18" s="146"/>
      <c r="I18" s="426"/>
      <c r="J18" s="424"/>
      <c r="K18" s="146"/>
      <c r="L18" s="426"/>
      <c r="M18" s="681"/>
      <c r="N18" s="682"/>
      <c r="O18" s="683"/>
      <c r="P18" s="424"/>
      <c r="Q18" s="146"/>
      <c r="R18" s="426"/>
      <c r="S18" s="407"/>
      <c r="T18" s="389"/>
      <c r="U18" s="378"/>
      <c r="V18" s="389"/>
      <c r="W18" s="378"/>
      <c r="X18" s="389"/>
      <c r="Y18" s="378"/>
      <c r="Z18" s="379"/>
      <c r="AA18" s="382"/>
      <c r="AB18" s="383"/>
      <c r="AC18" s="42"/>
      <c r="AD18" s="253"/>
      <c r="AE18" s="253"/>
      <c r="AF18" s="40"/>
      <c r="AG18" s="40"/>
    </row>
    <row r="19" spans="2:33" ht="18" customHeight="1" thickBot="1">
      <c r="B19" s="477">
        <v>28</v>
      </c>
      <c r="C19" s="434" t="s">
        <v>146</v>
      </c>
      <c r="D19" s="696" t="str">
        <f>+Y6</f>
        <v>赤城マイオール　ＦＣ</v>
      </c>
      <c r="E19" s="697"/>
      <c r="F19" s="698"/>
      <c r="G19" s="421">
        <f>+R13</f>
        <v>5</v>
      </c>
      <c r="H19" s="145" t="s">
        <v>268</v>
      </c>
      <c r="I19" s="423">
        <f>+P13</f>
        <v>0</v>
      </c>
      <c r="J19" s="421">
        <f>+R15</f>
        <v>6</v>
      </c>
      <c r="K19" s="145" t="s">
        <v>268</v>
      </c>
      <c r="L19" s="423">
        <f>+P15</f>
        <v>0</v>
      </c>
      <c r="M19" s="421">
        <f>+R17</f>
        <v>6</v>
      </c>
      <c r="N19" s="145" t="s">
        <v>268</v>
      </c>
      <c r="O19" s="423">
        <f>+P17</f>
        <v>0</v>
      </c>
      <c r="P19" s="679"/>
      <c r="Q19" s="679"/>
      <c r="R19" s="702"/>
      <c r="S19" s="406">
        <v>9</v>
      </c>
      <c r="T19" s="388"/>
      <c r="U19" s="376">
        <f>+G19+J19+M19</f>
        <v>17</v>
      </c>
      <c r="V19" s="388"/>
      <c r="W19" s="376">
        <f>+I19+L19+O19</f>
        <v>0</v>
      </c>
      <c r="X19" s="388"/>
      <c r="Y19" s="376">
        <f>+U19-W19</f>
        <v>17</v>
      </c>
      <c r="Z19" s="377"/>
      <c r="AA19" s="455">
        <v>1</v>
      </c>
      <c r="AB19" s="456"/>
      <c r="AC19" s="42"/>
      <c r="AD19" s="513"/>
      <c r="AE19" s="513"/>
      <c r="AF19" s="40"/>
      <c r="AG19" s="40"/>
    </row>
    <row r="20" spans="1:33" ht="18" customHeight="1" thickBot="1">
      <c r="A20" s="4"/>
      <c r="B20" s="478"/>
      <c r="C20" s="435"/>
      <c r="D20" s="699"/>
      <c r="E20" s="700"/>
      <c r="F20" s="701"/>
      <c r="G20" s="424"/>
      <c r="H20" s="146"/>
      <c r="I20" s="426"/>
      <c r="J20" s="424"/>
      <c r="K20" s="146"/>
      <c r="L20" s="426"/>
      <c r="M20" s="424"/>
      <c r="N20" s="146"/>
      <c r="O20" s="426"/>
      <c r="P20" s="682"/>
      <c r="Q20" s="682"/>
      <c r="R20" s="703"/>
      <c r="S20" s="407"/>
      <c r="T20" s="389"/>
      <c r="U20" s="378"/>
      <c r="V20" s="389"/>
      <c r="W20" s="378"/>
      <c r="X20" s="389"/>
      <c r="Y20" s="378"/>
      <c r="Z20" s="379"/>
      <c r="AA20" s="676"/>
      <c r="AB20" s="677"/>
      <c r="AC20" s="42"/>
      <c r="AD20" s="513"/>
      <c r="AE20" s="513"/>
      <c r="AF20" s="40"/>
      <c r="AG20" s="40"/>
    </row>
    <row r="21" spans="1:33" ht="18" customHeight="1">
      <c r="A21" s="1"/>
      <c r="AC21" s="40"/>
      <c r="AD21" s="40"/>
      <c r="AE21" s="40"/>
      <c r="AF21" s="40"/>
      <c r="AG21" s="40"/>
    </row>
    <row r="22" spans="1:33" ht="18" customHeight="1" thickBot="1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2:33" ht="18" customHeight="1">
      <c r="B23" s="436" t="s">
        <v>78</v>
      </c>
      <c r="C23" s="421" t="s">
        <v>61</v>
      </c>
      <c r="D23" s="422"/>
      <c r="E23" s="422"/>
      <c r="F23" s="423"/>
      <c r="G23" s="400" t="str">
        <f>+D25</f>
        <v>桐生境野ＦＣ</v>
      </c>
      <c r="H23" s="401"/>
      <c r="I23" s="402"/>
      <c r="J23" s="684" t="str">
        <f>+D27</f>
        <v>川内ＦＣ</v>
      </c>
      <c r="K23" s="685"/>
      <c r="L23" s="686"/>
      <c r="M23" s="400" t="str">
        <f>+D29</f>
        <v>金太郎ＪＦＣ</v>
      </c>
      <c r="N23" s="401"/>
      <c r="O23" s="402"/>
      <c r="P23" s="400" t="str">
        <f>+D31</f>
        <v>赤見ＦＣ</v>
      </c>
      <c r="Q23" s="401"/>
      <c r="R23" s="459"/>
      <c r="S23" s="419" t="s">
        <v>0</v>
      </c>
      <c r="T23" s="411"/>
      <c r="U23" s="390" t="s">
        <v>1</v>
      </c>
      <c r="V23" s="411"/>
      <c r="W23" s="390" t="s">
        <v>6</v>
      </c>
      <c r="X23" s="411"/>
      <c r="Y23" s="390" t="s">
        <v>7</v>
      </c>
      <c r="Z23" s="391"/>
      <c r="AA23" s="355" t="s">
        <v>2</v>
      </c>
      <c r="AB23" s="356"/>
      <c r="AC23" s="10"/>
      <c r="AD23" s="10"/>
      <c r="AE23" s="10"/>
      <c r="AF23" s="10"/>
      <c r="AG23" s="10"/>
    </row>
    <row r="24" spans="2:33" ht="18" customHeight="1">
      <c r="B24" s="437"/>
      <c r="C24" s="424"/>
      <c r="D24" s="425"/>
      <c r="E24" s="425"/>
      <c r="F24" s="426"/>
      <c r="G24" s="403"/>
      <c r="H24" s="404"/>
      <c r="I24" s="405"/>
      <c r="J24" s="687"/>
      <c r="K24" s="688"/>
      <c r="L24" s="689"/>
      <c r="M24" s="403"/>
      <c r="N24" s="404"/>
      <c r="O24" s="405"/>
      <c r="P24" s="403"/>
      <c r="Q24" s="404"/>
      <c r="R24" s="460"/>
      <c r="S24" s="420"/>
      <c r="T24" s="412"/>
      <c r="U24" s="392"/>
      <c r="V24" s="412"/>
      <c r="W24" s="392"/>
      <c r="X24" s="412"/>
      <c r="Y24" s="392"/>
      <c r="Z24" s="358"/>
      <c r="AA24" s="357"/>
      <c r="AB24" s="358"/>
      <c r="AC24" s="40"/>
      <c r="AD24" s="40"/>
      <c r="AE24" s="40"/>
      <c r="AF24" s="40"/>
      <c r="AG24" s="40"/>
    </row>
    <row r="25" spans="2:33" ht="18" customHeight="1" thickBot="1">
      <c r="B25" s="477">
        <v>29</v>
      </c>
      <c r="C25" s="434" t="s">
        <v>144</v>
      </c>
      <c r="D25" s="481" t="str">
        <f>+G7</f>
        <v>桐生境野ＦＣ</v>
      </c>
      <c r="E25" s="482"/>
      <c r="F25" s="483"/>
      <c r="G25" s="678"/>
      <c r="H25" s="679"/>
      <c r="I25" s="680"/>
      <c r="J25" s="421">
        <f>+J42</f>
        <v>3</v>
      </c>
      <c r="K25" s="145" t="s">
        <v>268</v>
      </c>
      <c r="L25" s="423">
        <f>+M42</f>
        <v>0</v>
      </c>
      <c r="M25" s="421">
        <f>+J46</f>
        <v>5</v>
      </c>
      <c r="N25" s="145" t="s">
        <v>268</v>
      </c>
      <c r="O25" s="423">
        <f>+M46</f>
        <v>0</v>
      </c>
      <c r="P25" s="421">
        <f>+J50</f>
        <v>1</v>
      </c>
      <c r="Q25" s="145" t="s">
        <v>270</v>
      </c>
      <c r="R25" s="423">
        <f>+M50</f>
        <v>1</v>
      </c>
      <c r="S25" s="406">
        <v>7</v>
      </c>
      <c r="T25" s="388"/>
      <c r="U25" s="376">
        <f>+J25+M25+P25</f>
        <v>9</v>
      </c>
      <c r="V25" s="388"/>
      <c r="W25" s="376">
        <f>+L25+O25+R25</f>
        <v>1</v>
      </c>
      <c r="X25" s="388"/>
      <c r="Y25" s="376">
        <f>+U25-W25</f>
        <v>8</v>
      </c>
      <c r="Z25" s="377"/>
      <c r="AA25" s="380">
        <v>2</v>
      </c>
      <c r="AB25" s="381"/>
      <c r="AC25" s="40"/>
      <c r="AD25" s="40"/>
      <c r="AE25" s="40"/>
      <c r="AF25" s="40"/>
      <c r="AG25" s="40"/>
    </row>
    <row r="26" spans="1:33" ht="18" customHeight="1">
      <c r="A26" s="79"/>
      <c r="B26" s="478"/>
      <c r="C26" s="435"/>
      <c r="D26" s="484"/>
      <c r="E26" s="485"/>
      <c r="F26" s="486"/>
      <c r="G26" s="681"/>
      <c r="H26" s="682"/>
      <c r="I26" s="683"/>
      <c r="J26" s="424"/>
      <c r="K26" s="146"/>
      <c r="L26" s="426"/>
      <c r="M26" s="424"/>
      <c r="N26" s="146"/>
      <c r="O26" s="426"/>
      <c r="P26" s="424"/>
      <c r="Q26" s="146"/>
      <c r="R26" s="426"/>
      <c r="S26" s="407"/>
      <c r="T26" s="389"/>
      <c r="U26" s="378"/>
      <c r="V26" s="389"/>
      <c r="W26" s="378"/>
      <c r="X26" s="389"/>
      <c r="Y26" s="378"/>
      <c r="Z26" s="379"/>
      <c r="AA26" s="382"/>
      <c r="AB26" s="383"/>
      <c r="AC26" s="79"/>
      <c r="AD26" s="79"/>
      <c r="AE26" s="79"/>
      <c r="AF26" s="40"/>
      <c r="AG26" s="40"/>
    </row>
    <row r="27" spans="1:33" ht="18" customHeight="1" thickBot="1">
      <c r="A27" s="110"/>
      <c r="B27" s="477">
        <v>30</v>
      </c>
      <c r="C27" s="434" t="s">
        <v>145</v>
      </c>
      <c r="D27" s="493" t="str">
        <f>+M7</f>
        <v>川内ＦＣ</v>
      </c>
      <c r="E27" s="494"/>
      <c r="F27" s="495"/>
      <c r="G27" s="421">
        <f>+L25</f>
        <v>0</v>
      </c>
      <c r="H27" s="145" t="s">
        <v>269</v>
      </c>
      <c r="I27" s="423">
        <f>+J25</f>
        <v>3</v>
      </c>
      <c r="J27" s="678"/>
      <c r="K27" s="679"/>
      <c r="L27" s="680"/>
      <c r="M27" s="421">
        <f>+W50</f>
        <v>4</v>
      </c>
      <c r="N27" s="145" t="s">
        <v>270</v>
      </c>
      <c r="O27" s="423">
        <f>+Z50</f>
        <v>4</v>
      </c>
      <c r="P27" s="421">
        <f>+W46</f>
        <v>0</v>
      </c>
      <c r="Q27" s="145" t="s">
        <v>269</v>
      </c>
      <c r="R27" s="423">
        <f>+Z46</f>
        <v>1</v>
      </c>
      <c r="S27" s="406">
        <v>1</v>
      </c>
      <c r="T27" s="388"/>
      <c r="U27" s="376">
        <f>+G27+M27+P27</f>
        <v>4</v>
      </c>
      <c r="V27" s="388"/>
      <c r="W27" s="376">
        <f>+I27+O27+R27</f>
        <v>8</v>
      </c>
      <c r="X27" s="388"/>
      <c r="Y27" s="376">
        <f>+U27-W27</f>
        <v>-4</v>
      </c>
      <c r="Z27" s="377"/>
      <c r="AA27" s="384">
        <v>3</v>
      </c>
      <c r="AB27" s="385"/>
      <c r="AC27" s="116"/>
      <c r="AD27" s="116"/>
      <c r="AE27" s="116"/>
      <c r="AF27" s="40"/>
      <c r="AG27" s="40"/>
    </row>
    <row r="28" spans="1:41" ht="18" customHeight="1">
      <c r="A28" s="111"/>
      <c r="B28" s="478"/>
      <c r="C28" s="435"/>
      <c r="D28" s="496"/>
      <c r="E28" s="497"/>
      <c r="F28" s="498"/>
      <c r="G28" s="424"/>
      <c r="H28" s="146"/>
      <c r="I28" s="426"/>
      <c r="J28" s="681"/>
      <c r="K28" s="682"/>
      <c r="L28" s="683"/>
      <c r="M28" s="424"/>
      <c r="N28" s="146"/>
      <c r="O28" s="426"/>
      <c r="P28" s="424"/>
      <c r="Q28" s="146"/>
      <c r="R28" s="426"/>
      <c r="S28" s="407"/>
      <c r="T28" s="389"/>
      <c r="U28" s="378"/>
      <c r="V28" s="389"/>
      <c r="W28" s="378"/>
      <c r="X28" s="389"/>
      <c r="Y28" s="378"/>
      <c r="Z28" s="379"/>
      <c r="AA28" s="386"/>
      <c r="AB28" s="387"/>
      <c r="AC28" s="120"/>
      <c r="AD28" s="120"/>
      <c r="AE28" s="11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</row>
    <row r="29" spans="1:33" ht="18" customHeight="1" thickBot="1">
      <c r="A29" s="111"/>
      <c r="B29" s="477">
        <v>31</v>
      </c>
      <c r="C29" s="434" t="s">
        <v>147</v>
      </c>
      <c r="D29" s="400" t="str">
        <f>+S7</f>
        <v>金太郎ＪＦＣ</v>
      </c>
      <c r="E29" s="401"/>
      <c r="F29" s="402"/>
      <c r="G29" s="421">
        <f>+O25</f>
        <v>0</v>
      </c>
      <c r="H29" s="145" t="s">
        <v>269</v>
      </c>
      <c r="I29" s="423">
        <f>+M25</f>
        <v>5</v>
      </c>
      <c r="J29" s="421">
        <f>+O27</f>
        <v>4</v>
      </c>
      <c r="K29" s="145" t="s">
        <v>270</v>
      </c>
      <c r="L29" s="423">
        <f>+M27</f>
        <v>4</v>
      </c>
      <c r="M29" s="678"/>
      <c r="N29" s="679"/>
      <c r="O29" s="680"/>
      <c r="P29" s="421">
        <f>+W42</f>
        <v>0</v>
      </c>
      <c r="Q29" s="145" t="s">
        <v>269</v>
      </c>
      <c r="R29" s="423">
        <v>8</v>
      </c>
      <c r="S29" s="406">
        <v>1</v>
      </c>
      <c r="T29" s="388"/>
      <c r="U29" s="376">
        <f>+G29+J29+P29</f>
        <v>4</v>
      </c>
      <c r="V29" s="388"/>
      <c r="W29" s="376">
        <f>+I29+L29+R29</f>
        <v>17</v>
      </c>
      <c r="X29" s="388"/>
      <c r="Y29" s="376">
        <f>+U29-W29</f>
        <v>-13</v>
      </c>
      <c r="Z29" s="377"/>
      <c r="AA29" s="393">
        <v>4</v>
      </c>
      <c r="AB29" s="394"/>
      <c r="AC29" s="120"/>
      <c r="AD29" s="120"/>
      <c r="AE29" s="115"/>
      <c r="AF29" s="40"/>
      <c r="AG29" s="40"/>
    </row>
    <row r="30" spans="1:33" ht="18" customHeight="1">
      <c r="A30" s="111"/>
      <c r="B30" s="478"/>
      <c r="C30" s="435"/>
      <c r="D30" s="403"/>
      <c r="E30" s="404"/>
      <c r="F30" s="405"/>
      <c r="G30" s="424"/>
      <c r="H30" s="146"/>
      <c r="I30" s="426"/>
      <c r="J30" s="424"/>
      <c r="K30" s="146"/>
      <c r="L30" s="426"/>
      <c r="M30" s="681"/>
      <c r="N30" s="682"/>
      <c r="O30" s="683"/>
      <c r="P30" s="424"/>
      <c r="Q30" s="146"/>
      <c r="R30" s="426"/>
      <c r="S30" s="407"/>
      <c r="T30" s="389"/>
      <c r="U30" s="378"/>
      <c r="V30" s="389"/>
      <c r="W30" s="378"/>
      <c r="X30" s="389"/>
      <c r="Y30" s="378"/>
      <c r="Z30" s="379"/>
      <c r="AA30" s="395"/>
      <c r="AB30" s="396"/>
      <c r="AC30" s="120"/>
      <c r="AD30" s="120"/>
      <c r="AE30" s="113"/>
      <c r="AF30" s="12"/>
      <c r="AG30" s="12"/>
    </row>
    <row r="31" spans="1:33" ht="18" customHeight="1" thickBot="1">
      <c r="A31" s="111"/>
      <c r="B31" s="477">
        <v>32</v>
      </c>
      <c r="C31" s="434" t="s">
        <v>85</v>
      </c>
      <c r="D31" s="487" t="str">
        <f>+Y7</f>
        <v>赤見ＦＣ</v>
      </c>
      <c r="E31" s="488"/>
      <c r="F31" s="489"/>
      <c r="G31" s="421">
        <f>+R25</f>
        <v>1</v>
      </c>
      <c r="H31" s="145" t="s">
        <v>270</v>
      </c>
      <c r="I31" s="423">
        <f>+P25</f>
        <v>1</v>
      </c>
      <c r="J31" s="421">
        <f>+R27</f>
        <v>1</v>
      </c>
      <c r="K31" s="145" t="s">
        <v>268</v>
      </c>
      <c r="L31" s="423">
        <f>+P27</f>
        <v>0</v>
      </c>
      <c r="M31" s="421">
        <f>+R29</f>
        <v>8</v>
      </c>
      <c r="N31" s="145" t="s">
        <v>268</v>
      </c>
      <c r="O31" s="423">
        <f>+P29</f>
        <v>0</v>
      </c>
      <c r="P31" s="679"/>
      <c r="Q31" s="679"/>
      <c r="R31" s="702"/>
      <c r="S31" s="406">
        <v>7</v>
      </c>
      <c r="T31" s="388"/>
      <c r="U31" s="376">
        <f>+G31+J31+M31</f>
        <v>10</v>
      </c>
      <c r="V31" s="388"/>
      <c r="W31" s="376">
        <f>+I31+L31+O31</f>
        <v>1</v>
      </c>
      <c r="X31" s="388"/>
      <c r="Y31" s="376">
        <f>+U31-W31</f>
        <v>9</v>
      </c>
      <c r="Z31" s="377"/>
      <c r="AA31" s="455">
        <v>1</v>
      </c>
      <c r="AB31" s="456"/>
      <c r="AC31" s="120"/>
      <c r="AD31" s="120"/>
      <c r="AE31" s="113"/>
      <c r="AF31" s="12"/>
      <c r="AG31" s="12"/>
    </row>
    <row r="32" spans="1:31" ht="18" customHeight="1" thickBot="1">
      <c r="A32" s="111"/>
      <c r="B32" s="478"/>
      <c r="C32" s="435"/>
      <c r="D32" s="490"/>
      <c r="E32" s="491"/>
      <c r="F32" s="492"/>
      <c r="G32" s="424"/>
      <c r="H32" s="146"/>
      <c r="I32" s="426"/>
      <c r="J32" s="424"/>
      <c r="K32" s="146"/>
      <c r="L32" s="426"/>
      <c r="M32" s="424"/>
      <c r="N32" s="146"/>
      <c r="O32" s="426"/>
      <c r="P32" s="682"/>
      <c r="Q32" s="682"/>
      <c r="R32" s="703"/>
      <c r="S32" s="407"/>
      <c r="T32" s="389"/>
      <c r="U32" s="378"/>
      <c r="V32" s="389"/>
      <c r="W32" s="378"/>
      <c r="X32" s="389"/>
      <c r="Y32" s="378"/>
      <c r="Z32" s="379"/>
      <c r="AA32" s="676"/>
      <c r="AB32" s="677"/>
      <c r="AC32" s="120"/>
      <c r="AD32" s="120"/>
      <c r="AE32" s="113"/>
    </row>
    <row r="33" spans="1:33" ht="18" customHeight="1">
      <c r="A33" s="111"/>
      <c r="B33" s="117"/>
      <c r="C33" s="117"/>
      <c r="D33" s="117"/>
      <c r="E33" s="117"/>
      <c r="F33" s="112"/>
      <c r="G33" s="118"/>
      <c r="H33" s="118"/>
      <c r="I33" s="118"/>
      <c r="J33" s="119"/>
      <c r="K33" s="119"/>
      <c r="L33" s="114"/>
      <c r="M33" s="119"/>
      <c r="N33" s="119"/>
      <c r="O33" s="120"/>
      <c r="P33" s="120"/>
      <c r="Q33" s="120"/>
      <c r="R33" s="112"/>
      <c r="S33" s="113"/>
      <c r="T33" s="120"/>
      <c r="U33" s="120"/>
      <c r="V33" s="120"/>
      <c r="W33" s="119"/>
      <c r="X33" s="119"/>
      <c r="Y33" s="114"/>
      <c r="Z33" s="119"/>
      <c r="AA33" s="119"/>
      <c r="AB33" s="120"/>
      <c r="AC33" s="120"/>
      <c r="AD33" s="120"/>
      <c r="AE33" s="113"/>
      <c r="AF33" s="1"/>
      <c r="AG33" s="1"/>
    </row>
    <row r="34" spans="1:33" ht="18" customHeight="1">
      <c r="A34" s="1"/>
      <c r="B34" s="1"/>
      <c r="C34" s="1"/>
      <c r="D34" s="1"/>
      <c r="E34" s="1"/>
      <c r="F34" s="29"/>
      <c r="G34" s="2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9"/>
      <c r="W34" s="29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2:33" ht="18" customHeight="1">
      <c r="B35" s="121" t="s">
        <v>32</v>
      </c>
      <c r="C35" s="121"/>
      <c r="D35" s="121"/>
      <c r="E35" s="121"/>
      <c r="F35" s="121"/>
      <c r="G35" s="12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9"/>
      <c r="W35" s="29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2"/>
      <c r="O36" s="3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23.25" customHeight="1">
      <c r="A37" s="1"/>
      <c r="B37" s="433" t="s">
        <v>87</v>
      </c>
      <c r="C37" s="433"/>
      <c r="D37" s="433"/>
      <c r="E37" s="433"/>
      <c r="F37" s="433"/>
      <c r="G37" s="433"/>
      <c r="H37" s="1"/>
      <c r="I37" s="93" t="s">
        <v>56</v>
      </c>
      <c r="J37" s="1"/>
      <c r="K37" s="1"/>
      <c r="L37" s="1"/>
      <c r="M37" s="1"/>
      <c r="N37" s="34"/>
      <c r="O37" s="3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8" customHeight="1">
      <c r="A38" s="461"/>
      <c r="B38" s="439" t="s">
        <v>90</v>
      </c>
      <c r="C38" s="440"/>
      <c r="D38" s="440"/>
      <c r="E38" s="441"/>
      <c r="F38" s="445" t="s">
        <v>92</v>
      </c>
      <c r="G38" s="446"/>
      <c r="H38" s="446"/>
      <c r="I38" s="446"/>
      <c r="J38" s="446"/>
      <c r="K38" s="446"/>
      <c r="L38" s="446"/>
      <c r="M38" s="446"/>
      <c r="N38" s="446"/>
      <c r="O38" s="446"/>
      <c r="P38" s="446"/>
      <c r="Q38" s="446"/>
      <c r="R38" s="447"/>
      <c r="S38" s="451" t="s">
        <v>91</v>
      </c>
      <c r="T38" s="446"/>
      <c r="U38" s="446"/>
      <c r="V38" s="446"/>
      <c r="W38" s="446"/>
      <c r="X38" s="446"/>
      <c r="Y38" s="446"/>
      <c r="Z38" s="446"/>
      <c r="AA38" s="446"/>
      <c r="AB38" s="446"/>
      <c r="AC38" s="446"/>
      <c r="AD38" s="446"/>
      <c r="AE38" s="452"/>
      <c r="AF38" s="1"/>
      <c r="AG38" s="1"/>
    </row>
    <row r="39" spans="1:33" ht="18" customHeight="1">
      <c r="A39" s="462"/>
      <c r="B39" s="442"/>
      <c r="C39" s="443"/>
      <c r="D39" s="443"/>
      <c r="E39" s="444"/>
      <c r="F39" s="448"/>
      <c r="G39" s="449"/>
      <c r="H39" s="449"/>
      <c r="I39" s="449"/>
      <c r="J39" s="449"/>
      <c r="K39" s="449"/>
      <c r="L39" s="449"/>
      <c r="M39" s="449"/>
      <c r="N39" s="449"/>
      <c r="O39" s="449"/>
      <c r="P39" s="449"/>
      <c r="Q39" s="449"/>
      <c r="R39" s="450"/>
      <c r="S39" s="453"/>
      <c r="T39" s="449"/>
      <c r="U39" s="449"/>
      <c r="V39" s="449"/>
      <c r="W39" s="449"/>
      <c r="X39" s="449"/>
      <c r="Y39" s="449"/>
      <c r="Z39" s="449"/>
      <c r="AA39" s="449"/>
      <c r="AB39" s="449"/>
      <c r="AC39" s="449"/>
      <c r="AD39" s="449"/>
      <c r="AE39" s="454"/>
      <c r="AF39" s="1"/>
      <c r="AG39" s="1"/>
    </row>
    <row r="40" spans="1:33" ht="18" customHeight="1">
      <c r="A40" s="434" t="s">
        <v>38</v>
      </c>
      <c r="B40" s="463" t="s">
        <v>22</v>
      </c>
      <c r="C40" s="464"/>
      <c r="D40" s="464"/>
      <c r="E40" s="465"/>
      <c r="F40" s="409" t="s">
        <v>143</v>
      </c>
      <c r="G40" s="413" t="str">
        <f>+D13</f>
        <v>桐生広沢ＦＣ</v>
      </c>
      <c r="H40" s="414"/>
      <c r="I40" s="415"/>
      <c r="J40" s="353">
        <v>0</v>
      </c>
      <c r="K40" s="354"/>
      <c r="L40" s="349" t="s">
        <v>196</v>
      </c>
      <c r="M40" s="351">
        <v>2</v>
      </c>
      <c r="N40" s="352"/>
      <c r="O40" s="413" t="str">
        <f>+D15</f>
        <v>桐生西ＦＣ</v>
      </c>
      <c r="P40" s="414"/>
      <c r="Q40" s="415"/>
      <c r="R40" s="469" t="s">
        <v>71</v>
      </c>
      <c r="S40" s="471" t="s">
        <v>148</v>
      </c>
      <c r="T40" s="526" t="str">
        <f>+D17</f>
        <v>佐波東サッカー　　　　スポーツ少年団</v>
      </c>
      <c r="U40" s="527"/>
      <c r="V40" s="528"/>
      <c r="W40" s="353">
        <v>0</v>
      </c>
      <c r="X40" s="354"/>
      <c r="Y40" s="349" t="s">
        <v>196</v>
      </c>
      <c r="Z40" s="351">
        <v>6</v>
      </c>
      <c r="AA40" s="352"/>
      <c r="AB40" s="526" t="str">
        <f>+D19</f>
        <v>赤城マイオール　ＦＣ</v>
      </c>
      <c r="AC40" s="527"/>
      <c r="AD40" s="528"/>
      <c r="AE40" s="473" t="s">
        <v>146</v>
      </c>
      <c r="AF40" s="1"/>
      <c r="AG40" s="1"/>
    </row>
    <row r="41" spans="1:33" ht="18" customHeight="1">
      <c r="A41" s="435"/>
      <c r="B41" s="466"/>
      <c r="C41" s="467"/>
      <c r="D41" s="467"/>
      <c r="E41" s="468"/>
      <c r="F41" s="410"/>
      <c r="G41" s="416"/>
      <c r="H41" s="417"/>
      <c r="I41" s="418"/>
      <c r="J41" s="341"/>
      <c r="K41" s="342"/>
      <c r="L41" s="350"/>
      <c r="M41" s="343"/>
      <c r="N41" s="344"/>
      <c r="O41" s="416"/>
      <c r="P41" s="417"/>
      <c r="Q41" s="418"/>
      <c r="R41" s="470"/>
      <c r="S41" s="472"/>
      <c r="T41" s="529"/>
      <c r="U41" s="530"/>
      <c r="V41" s="531"/>
      <c r="W41" s="341"/>
      <c r="X41" s="342"/>
      <c r="Y41" s="350"/>
      <c r="Z41" s="343"/>
      <c r="AA41" s="344"/>
      <c r="AB41" s="529"/>
      <c r="AC41" s="530"/>
      <c r="AD41" s="531"/>
      <c r="AE41" s="474"/>
      <c r="AF41" s="1"/>
      <c r="AG41" s="1"/>
    </row>
    <row r="42" spans="1:33" ht="18" customHeight="1">
      <c r="A42" s="434" t="s">
        <v>39</v>
      </c>
      <c r="B42" s="463" t="s">
        <v>100</v>
      </c>
      <c r="C42" s="464"/>
      <c r="D42" s="464"/>
      <c r="E42" s="465"/>
      <c r="F42" s="409" t="s">
        <v>144</v>
      </c>
      <c r="G42" s="413" t="str">
        <f>+D25</f>
        <v>桐生境野ＦＣ</v>
      </c>
      <c r="H42" s="414"/>
      <c r="I42" s="415"/>
      <c r="J42" s="351">
        <v>3</v>
      </c>
      <c r="K42" s="352"/>
      <c r="L42" s="349" t="s">
        <v>196</v>
      </c>
      <c r="M42" s="353">
        <v>0</v>
      </c>
      <c r="N42" s="354"/>
      <c r="O42" s="413" t="str">
        <f>+D27</f>
        <v>川内ＦＣ</v>
      </c>
      <c r="P42" s="414"/>
      <c r="Q42" s="415"/>
      <c r="R42" s="469" t="s">
        <v>145</v>
      </c>
      <c r="S42" s="471" t="s">
        <v>147</v>
      </c>
      <c r="T42" s="526" t="str">
        <f>+D29</f>
        <v>金太郎ＪＦＣ</v>
      </c>
      <c r="U42" s="527"/>
      <c r="V42" s="528"/>
      <c r="W42" s="353">
        <v>0</v>
      </c>
      <c r="X42" s="354"/>
      <c r="Y42" s="349" t="s">
        <v>196</v>
      </c>
      <c r="Z42" s="351">
        <v>8</v>
      </c>
      <c r="AA42" s="352"/>
      <c r="AB42" s="526" t="str">
        <f>+D31</f>
        <v>赤見ＦＣ</v>
      </c>
      <c r="AC42" s="527"/>
      <c r="AD42" s="528"/>
      <c r="AE42" s="475" t="s">
        <v>85</v>
      </c>
      <c r="AF42" s="1"/>
      <c r="AG42" s="1"/>
    </row>
    <row r="43" spans="1:33" ht="18" customHeight="1">
      <c r="A43" s="435"/>
      <c r="B43" s="466"/>
      <c r="C43" s="467"/>
      <c r="D43" s="467"/>
      <c r="E43" s="468"/>
      <c r="F43" s="410"/>
      <c r="G43" s="416"/>
      <c r="H43" s="417"/>
      <c r="I43" s="418"/>
      <c r="J43" s="343"/>
      <c r="K43" s="344"/>
      <c r="L43" s="350"/>
      <c r="M43" s="341"/>
      <c r="N43" s="342"/>
      <c r="O43" s="416"/>
      <c r="P43" s="417"/>
      <c r="Q43" s="418"/>
      <c r="R43" s="470"/>
      <c r="S43" s="472"/>
      <c r="T43" s="529"/>
      <c r="U43" s="530"/>
      <c r="V43" s="531"/>
      <c r="W43" s="341"/>
      <c r="X43" s="342"/>
      <c r="Y43" s="350"/>
      <c r="Z43" s="343"/>
      <c r="AA43" s="344"/>
      <c r="AB43" s="529"/>
      <c r="AC43" s="530"/>
      <c r="AD43" s="531"/>
      <c r="AE43" s="476"/>
      <c r="AF43" s="29"/>
      <c r="AG43" s="29"/>
    </row>
    <row r="44" spans="1:33" ht="18" customHeight="1">
      <c r="A44" s="434" t="s">
        <v>40</v>
      </c>
      <c r="B44" s="463" t="s">
        <v>101</v>
      </c>
      <c r="C44" s="464"/>
      <c r="D44" s="464"/>
      <c r="E44" s="465"/>
      <c r="F44" s="409" t="str">
        <f>+F40</f>
        <v>Ｇ１</v>
      </c>
      <c r="G44" s="413" t="str">
        <f>+G40</f>
        <v>桐生広沢ＦＣ</v>
      </c>
      <c r="H44" s="414"/>
      <c r="I44" s="415"/>
      <c r="J44" s="353">
        <v>0</v>
      </c>
      <c r="K44" s="354"/>
      <c r="L44" s="349" t="s">
        <v>196</v>
      </c>
      <c r="M44" s="351">
        <v>4</v>
      </c>
      <c r="N44" s="352"/>
      <c r="O44" s="526" t="str">
        <f>+T40</f>
        <v>佐波東サッカー　　　　スポーツ少年団</v>
      </c>
      <c r="P44" s="527"/>
      <c r="Q44" s="528"/>
      <c r="R44" s="469" t="str">
        <f>+S40</f>
        <v>Ｇ３</v>
      </c>
      <c r="S44" s="471" t="str">
        <f>+R40</f>
        <v>Ｇ２</v>
      </c>
      <c r="T44" s="413" t="str">
        <f>+O40</f>
        <v>桐生西ＦＣ</v>
      </c>
      <c r="U44" s="414"/>
      <c r="V44" s="415"/>
      <c r="W44" s="353">
        <v>0</v>
      </c>
      <c r="X44" s="354"/>
      <c r="Y44" s="349" t="s">
        <v>196</v>
      </c>
      <c r="Z44" s="351">
        <v>6</v>
      </c>
      <c r="AA44" s="352"/>
      <c r="AB44" s="526" t="str">
        <f>+AB40</f>
        <v>赤城マイオール　ＦＣ</v>
      </c>
      <c r="AC44" s="527"/>
      <c r="AD44" s="528"/>
      <c r="AE44" s="473" t="str">
        <f>+AE40</f>
        <v>Ｇ４</v>
      </c>
      <c r="AF44" s="19"/>
      <c r="AG44" s="19"/>
    </row>
    <row r="45" spans="1:33" ht="18" customHeight="1">
      <c r="A45" s="435"/>
      <c r="B45" s="466"/>
      <c r="C45" s="467"/>
      <c r="D45" s="467"/>
      <c r="E45" s="468"/>
      <c r="F45" s="410"/>
      <c r="G45" s="416"/>
      <c r="H45" s="417"/>
      <c r="I45" s="418"/>
      <c r="J45" s="341"/>
      <c r="K45" s="342"/>
      <c r="L45" s="350"/>
      <c r="M45" s="343"/>
      <c r="N45" s="344"/>
      <c r="O45" s="529"/>
      <c r="P45" s="530"/>
      <c r="Q45" s="531"/>
      <c r="R45" s="470"/>
      <c r="S45" s="472"/>
      <c r="T45" s="416"/>
      <c r="U45" s="417"/>
      <c r="V45" s="418"/>
      <c r="W45" s="341"/>
      <c r="X45" s="342"/>
      <c r="Y45" s="350"/>
      <c r="Z45" s="343"/>
      <c r="AA45" s="344"/>
      <c r="AB45" s="529"/>
      <c r="AC45" s="530"/>
      <c r="AD45" s="531"/>
      <c r="AE45" s="474"/>
      <c r="AF45" s="19"/>
      <c r="AG45" s="19"/>
    </row>
    <row r="46" spans="1:33" ht="18" customHeight="1">
      <c r="A46" s="434" t="s">
        <v>41</v>
      </c>
      <c r="B46" s="463" t="s">
        <v>102</v>
      </c>
      <c r="C46" s="464"/>
      <c r="D46" s="464"/>
      <c r="E46" s="465"/>
      <c r="F46" s="409" t="str">
        <f>+F42</f>
        <v>Ｈ１</v>
      </c>
      <c r="G46" s="413" t="str">
        <f>+G42</f>
        <v>桐生境野ＦＣ</v>
      </c>
      <c r="H46" s="414"/>
      <c r="I46" s="415"/>
      <c r="J46" s="351">
        <v>5</v>
      </c>
      <c r="K46" s="352"/>
      <c r="L46" s="349" t="s">
        <v>196</v>
      </c>
      <c r="M46" s="353">
        <v>0</v>
      </c>
      <c r="N46" s="354"/>
      <c r="O46" s="526" t="str">
        <f>+T42</f>
        <v>金太郎ＪＦＣ</v>
      </c>
      <c r="P46" s="527"/>
      <c r="Q46" s="528"/>
      <c r="R46" s="469" t="str">
        <f>+S42</f>
        <v>Ｈ３</v>
      </c>
      <c r="S46" s="471" t="str">
        <f>+R42</f>
        <v>Ｈ２</v>
      </c>
      <c r="T46" s="413" t="str">
        <f>+O42</f>
        <v>川内ＦＣ</v>
      </c>
      <c r="U46" s="414"/>
      <c r="V46" s="415"/>
      <c r="W46" s="353">
        <v>0</v>
      </c>
      <c r="X46" s="354"/>
      <c r="Y46" s="349" t="s">
        <v>196</v>
      </c>
      <c r="Z46" s="351">
        <v>1</v>
      </c>
      <c r="AA46" s="352"/>
      <c r="AB46" s="526" t="str">
        <f>+AB42</f>
        <v>赤見ＦＣ</v>
      </c>
      <c r="AC46" s="527"/>
      <c r="AD46" s="528"/>
      <c r="AE46" s="473" t="str">
        <f>+AE42</f>
        <v>Ｈ４</v>
      </c>
      <c r="AF46" s="1"/>
      <c r="AG46" s="1"/>
    </row>
    <row r="47" spans="1:33" ht="18" customHeight="1">
      <c r="A47" s="435"/>
      <c r="B47" s="466"/>
      <c r="C47" s="467"/>
      <c r="D47" s="467"/>
      <c r="E47" s="468"/>
      <c r="F47" s="410"/>
      <c r="G47" s="416"/>
      <c r="H47" s="417"/>
      <c r="I47" s="418"/>
      <c r="J47" s="343"/>
      <c r="K47" s="344"/>
      <c r="L47" s="350"/>
      <c r="M47" s="341"/>
      <c r="N47" s="342"/>
      <c r="O47" s="529"/>
      <c r="P47" s="530"/>
      <c r="Q47" s="531"/>
      <c r="R47" s="470"/>
      <c r="S47" s="472"/>
      <c r="T47" s="416"/>
      <c r="U47" s="417"/>
      <c r="V47" s="418"/>
      <c r="W47" s="341"/>
      <c r="X47" s="342"/>
      <c r="Y47" s="350"/>
      <c r="Z47" s="343"/>
      <c r="AA47" s="344"/>
      <c r="AB47" s="529"/>
      <c r="AC47" s="530"/>
      <c r="AD47" s="531"/>
      <c r="AE47" s="474"/>
      <c r="AF47" s="37"/>
      <c r="AG47" s="37"/>
    </row>
    <row r="48" spans="1:33" ht="18" customHeight="1">
      <c r="A48" s="434" t="s">
        <v>43</v>
      </c>
      <c r="B48" s="463" t="s">
        <v>103</v>
      </c>
      <c r="C48" s="464"/>
      <c r="D48" s="464"/>
      <c r="E48" s="465"/>
      <c r="F48" s="409" t="str">
        <f>+F40</f>
        <v>Ｇ１</v>
      </c>
      <c r="G48" s="413" t="str">
        <f>+G40</f>
        <v>桐生広沢ＦＣ</v>
      </c>
      <c r="H48" s="414"/>
      <c r="I48" s="415"/>
      <c r="J48" s="353">
        <v>0</v>
      </c>
      <c r="K48" s="354"/>
      <c r="L48" s="349" t="s">
        <v>196</v>
      </c>
      <c r="M48" s="351">
        <v>5</v>
      </c>
      <c r="N48" s="352"/>
      <c r="O48" s="526" t="str">
        <f>+AB40</f>
        <v>赤城マイオール　ＦＣ</v>
      </c>
      <c r="P48" s="527"/>
      <c r="Q48" s="528"/>
      <c r="R48" s="469" t="str">
        <f>+AE40</f>
        <v>Ｇ４</v>
      </c>
      <c r="S48" s="471" t="str">
        <f>+R40</f>
        <v>Ｇ２</v>
      </c>
      <c r="T48" s="413" t="str">
        <f>+O40</f>
        <v>桐生西ＦＣ</v>
      </c>
      <c r="U48" s="414"/>
      <c r="V48" s="415"/>
      <c r="W48" s="353">
        <v>0</v>
      </c>
      <c r="X48" s="354"/>
      <c r="Y48" s="349" t="s">
        <v>196</v>
      </c>
      <c r="Z48" s="351">
        <v>3</v>
      </c>
      <c r="AA48" s="352"/>
      <c r="AB48" s="526" t="str">
        <f>+T40</f>
        <v>佐波東サッカー　　　　スポーツ少年団</v>
      </c>
      <c r="AC48" s="527"/>
      <c r="AD48" s="528"/>
      <c r="AE48" s="473" t="str">
        <f>+S40</f>
        <v>Ｇ３</v>
      </c>
      <c r="AF48" s="38"/>
      <c r="AG48" s="38"/>
    </row>
    <row r="49" spans="1:33" ht="18" customHeight="1">
      <c r="A49" s="435"/>
      <c r="B49" s="466"/>
      <c r="C49" s="467"/>
      <c r="D49" s="467"/>
      <c r="E49" s="468"/>
      <c r="F49" s="410"/>
      <c r="G49" s="416"/>
      <c r="H49" s="417"/>
      <c r="I49" s="418"/>
      <c r="J49" s="341"/>
      <c r="K49" s="342"/>
      <c r="L49" s="350"/>
      <c r="M49" s="343"/>
      <c r="N49" s="344"/>
      <c r="O49" s="529"/>
      <c r="P49" s="530"/>
      <c r="Q49" s="531"/>
      <c r="R49" s="470"/>
      <c r="S49" s="472"/>
      <c r="T49" s="416"/>
      <c r="U49" s="417"/>
      <c r="V49" s="418"/>
      <c r="W49" s="341"/>
      <c r="X49" s="342"/>
      <c r="Y49" s="350"/>
      <c r="Z49" s="343"/>
      <c r="AA49" s="344"/>
      <c r="AB49" s="529"/>
      <c r="AC49" s="530"/>
      <c r="AD49" s="531"/>
      <c r="AE49" s="474"/>
      <c r="AF49" s="1"/>
      <c r="AG49" s="1"/>
    </row>
    <row r="50" spans="1:33" ht="18" customHeight="1">
      <c r="A50" s="434" t="s">
        <v>45</v>
      </c>
      <c r="B50" s="463" t="s">
        <v>104</v>
      </c>
      <c r="C50" s="464"/>
      <c r="D50" s="464"/>
      <c r="E50" s="465"/>
      <c r="F50" s="409" t="str">
        <f>+F42</f>
        <v>Ｈ１</v>
      </c>
      <c r="G50" s="413" t="str">
        <f>+G42</f>
        <v>桐生境野ＦＣ</v>
      </c>
      <c r="H50" s="414"/>
      <c r="I50" s="415"/>
      <c r="J50" s="339">
        <v>1</v>
      </c>
      <c r="K50" s="340"/>
      <c r="L50" s="349" t="s">
        <v>196</v>
      </c>
      <c r="M50" s="339">
        <v>1</v>
      </c>
      <c r="N50" s="340"/>
      <c r="O50" s="526" t="str">
        <f>+AB42</f>
        <v>赤見ＦＣ</v>
      </c>
      <c r="P50" s="527"/>
      <c r="Q50" s="528"/>
      <c r="R50" s="469" t="str">
        <f>+AE42</f>
        <v>Ｈ４</v>
      </c>
      <c r="S50" s="471" t="str">
        <f>+R42</f>
        <v>Ｈ２</v>
      </c>
      <c r="T50" s="413" t="str">
        <f>+O42</f>
        <v>川内ＦＣ</v>
      </c>
      <c r="U50" s="414"/>
      <c r="V50" s="415"/>
      <c r="W50" s="339">
        <v>4</v>
      </c>
      <c r="X50" s="340"/>
      <c r="Y50" s="349" t="s">
        <v>196</v>
      </c>
      <c r="Z50" s="339">
        <v>4</v>
      </c>
      <c r="AA50" s="340"/>
      <c r="AB50" s="526" t="str">
        <f>+T42</f>
        <v>金太郎ＪＦＣ</v>
      </c>
      <c r="AC50" s="527"/>
      <c r="AD50" s="528"/>
      <c r="AE50" s="473" t="str">
        <f>+S42</f>
        <v>Ｈ３</v>
      </c>
      <c r="AF50" s="1"/>
      <c r="AG50" s="1"/>
    </row>
    <row r="51" spans="1:33" ht="18" customHeight="1">
      <c r="A51" s="435"/>
      <c r="B51" s="466"/>
      <c r="C51" s="467"/>
      <c r="D51" s="467"/>
      <c r="E51" s="468"/>
      <c r="F51" s="410"/>
      <c r="G51" s="416"/>
      <c r="H51" s="417"/>
      <c r="I51" s="418"/>
      <c r="J51" s="619"/>
      <c r="K51" s="620"/>
      <c r="L51" s="350"/>
      <c r="M51" s="619"/>
      <c r="N51" s="620"/>
      <c r="O51" s="529"/>
      <c r="P51" s="530"/>
      <c r="Q51" s="531"/>
      <c r="R51" s="470"/>
      <c r="S51" s="472"/>
      <c r="T51" s="416"/>
      <c r="U51" s="417"/>
      <c r="V51" s="418"/>
      <c r="W51" s="619"/>
      <c r="X51" s="620"/>
      <c r="Y51" s="350"/>
      <c r="Z51" s="619"/>
      <c r="AA51" s="620"/>
      <c r="AB51" s="529"/>
      <c r="AC51" s="530"/>
      <c r="AD51" s="531"/>
      <c r="AE51" s="474"/>
      <c r="AF51" s="1"/>
      <c r="AG51" s="1"/>
    </row>
    <row r="52" spans="1:33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8"/>
      <c r="O52" s="28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8" customHeight="1">
      <c r="A53" s="1"/>
      <c r="B53" s="1"/>
      <c r="C53" s="1"/>
      <c r="D53" s="1"/>
      <c r="E53" s="1"/>
      <c r="F53" s="1"/>
      <c r="G53" s="1"/>
      <c r="H53" s="29"/>
      <c r="I53" s="29"/>
      <c r="J53" s="1"/>
      <c r="K53" s="1"/>
      <c r="L53" s="1"/>
      <c r="M53" s="1"/>
      <c r="N53" s="39"/>
      <c r="O53" s="39"/>
      <c r="P53" s="1"/>
      <c r="Q53" s="1"/>
      <c r="R53" s="1"/>
      <c r="S53" s="1"/>
      <c r="T53" s="29"/>
      <c r="U53" s="29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8" customHeight="1">
      <c r="A54" s="1"/>
      <c r="B54" s="1"/>
      <c r="C54" s="1"/>
      <c r="D54" s="1"/>
      <c r="E54" s="1"/>
      <c r="F54" s="1"/>
      <c r="G54" s="1"/>
      <c r="H54" s="29"/>
      <c r="I54" s="29"/>
      <c r="J54" s="1"/>
      <c r="K54" s="1"/>
      <c r="L54" s="1"/>
      <c r="M54" s="1"/>
      <c r="N54" s="39"/>
      <c r="O54" s="39"/>
      <c r="P54" s="1"/>
      <c r="Q54" s="1"/>
      <c r="R54" s="1"/>
      <c r="S54" s="1"/>
      <c r="T54" s="29"/>
      <c r="U54" s="29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8" customHeight="1">
      <c r="A55" s="1"/>
      <c r="B55" s="1"/>
      <c r="C55" s="1"/>
      <c r="D55" s="1"/>
      <c r="E55" s="1"/>
      <c r="F55" s="1"/>
      <c r="G55" s="1"/>
      <c r="H55" s="29"/>
      <c r="I55" s="29"/>
      <c r="J55" s="1"/>
      <c r="K55" s="1"/>
      <c r="L55" s="1"/>
      <c r="M55" s="1"/>
      <c r="N55" s="39"/>
      <c r="O55" s="39"/>
      <c r="P55" s="1"/>
      <c r="Q55" s="1"/>
      <c r="R55" s="1"/>
      <c r="S55" s="1"/>
      <c r="T55" s="29"/>
      <c r="U55" s="29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8" customHeight="1">
      <c r="A56" s="1"/>
      <c r="B56" s="1"/>
      <c r="C56" s="1"/>
      <c r="D56" s="1"/>
      <c r="E56" s="1"/>
      <c r="F56" s="1"/>
      <c r="G56" s="1"/>
      <c r="H56" s="29"/>
      <c r="I56" s="29"/>
      <c r="J56" s="1"/>
      <c r="K56" s="1"/>
      <c r="L56" s="1"/>
      <c r="M56" s="1"/>
      <c r="N56" s="39"/>
      <c r="O56" s="39"/>
      <c r="P56" s="1"/>
      <c r="Q56" s="1"/>
      <c r="R56" s="1"/>
      <c r="S56" s="1"/>
      <c r="T56" s="29"/>
      <c r="U56" s="29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8" customHeight="1">
      <c r="A57" s="1"/>
      <c r="B57" s="1"/>
      <c r="C57" s="1"/>
      <c r="D57" s="1"/>
      <c r="E57" s="1"/>
      <c r="F57" s="1"/>
      <c r="G57" s="1"/>
      <c r="H57" s="29"/>
      <c r="I57" s="29"/>
      <c r="J57" s="1"/>
      <c r="K57" s="1"/>
      <c r="L57" s="1"/>
      <c r="M57" s="1"/>
      <c r="N57" s="39"/>
      <c r="O57" s="39"/>
      <c r="P57" s="1"/>
      <c r="Q57" s="1"/>
      <c r="R57" s="1"/>
      <c r="S57" s="1"/>
      <c r="T57" s="29"/>
      <c r="U57" s="29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8" customHeight="1">
      <c r="A58" s="1"/>
      <c r="B58" s="1"/>
      <c r="C58" s="1"/>
      <c r="D58" s="1"/>
      <c r="E58" s="1"/>
      <c r="F58" s="1"/>
      <c r="G58" s="1"/>
      <c r="H58" s="29"/>
      <c r="I58" s="29"/>
      <c r="J58" s="1"/>
      <c r="K58" s="1"/>
      <c r="L58" s="1"/>
      <c r="M58" s="1"/>
      <c r="N58" s="39"/>
      <c r="O58" s="39"/>
      <c r="P58" s="1"/>
      <c r="Q58" s="1"/>
      <c r="R58" s="1"/>
      <c r="S58" s="1"/>
      <c r="T58" s="29"/>
      <c r="U58" s="29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1" ht="30" customHeight="1">
      <c r="A59" s="438" t="s">
        <v>249</v>
      </c>
      <c r="B59" s="438"/>
      <c r="C59" s="438"/>
      <c r="D59" s="438"/>
      <c r="E59" s="438"/>
      <c r="F59" s="438"/>
      <c r="G59" s="438"/>
      <c r="H59" s="438"/>
      <c r="I59" s="438"/>
      <c r="J59" s="438"/>
      <c r="K59" s="438"/>
      <c r="L59" s="438"/>
      <c r="M59" s="438"/>
      <c r="N59" s="438"/>
      <c r="O59" s="438"/>
      <c r="P59" s="438"/>
      <c r="Q59" s="438"/>
      <c r="R59" s="438"/>
      <c r="S59" s="438"/>
      <c r="T59" s="438"/>
      <c r="U59" s="438"/>
      <c r="V59" s="438"/>
      <c r="W59" s="438"/>
      <c r="X59" s="438"/>
      <c r="Y59" s="438"/>
      <c r="Z59" s="438"/>
      <c r="AA59" s="438"/>
      <c r="AB59" s="438"/>
      <c r="AC59" s="438"/>
      <c r="AD59" s="63"/>
      <c r="AE59" s="63"/>
    </row>
    <row r="60" spans="1:31" ht="30" customHeight="1">
      <c r="A60" s="438"/>
      <c r="B60" s="438"/>
      <c r="C60" s="438"/>
      <c r="D60" s="438"/>
      <c r="E60" s="438"/>
      <c r="F60" s="438"/>
      <c r="G60" s="438"/>
      <c r="H60" s="438"/>
      <c r="I60" s="438"/>
      <c r="J60" s="438"/>
      <c r="K60" s="438"/>
      <c r="L60" s="438"/>
      <c r="M60" s="438"/>
      <c r="N60" s="438"/>
      <c r="O60" s="438"/>
      <c r="P60" s="438"/>
      <c r="Q60" s="438"/>
      <c r="R60" s="438"/>
      <c r="S60" s="438"/>
      <c r="T60" s="438"/>
      <c r="U60" s="438"/>
      <c r="V60" s="438"/>
      <c r="W60" s="438"/>
      <c r="X60" s="438"/>
      <c r="Y60" s="438"/>
      <c r="Z60" s="438"/>
      <c r="AA60" s="438"/>
      <c r="AB60" s="438"/>
      <c r="AC60" s="438"/>
      <c r="AD60" s="62"/>
      <c r="AE60" s="62"/>
    </row>
    <row r="61" spans="1:31" ht="20.2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</row>
    <row r="62" spans="1:31" ht="30" customHeight="1" thickBot="1">
      <c r="A62" s="62"/>
      <c r="B62" s="408" t="s">
        <v>250</v>
      </c>
      <c r="C62" s="559"/>
      <c r="D62" s="559"/>
      <c r="E62" s="559"/>
      <c r="F62" s="559"/>
      <c r="G62" s="559"/>
      <c r="H62" s="559"/>
      <c r="I62" s="559"/>
      <c r="J62" s="559"/>
      <c r="K62" s="559"/>
      <c r="L62" s="559"/>
      <c r="M62" s="559"/>
      <c r="N62" s="559"/>
      <c r="O62" s="559"/>
      <c r="P62" s="559"/>
      <c r="Q62" s="559"/>
      <c r="R62" s="559"/>
      <c r="S62" s="559"/>
      <c r="T62" s="559"/>
      <c r="U62" s="559"/>
      <c r="V62" s="559"/>
      <c r="W62" s="559"/>
      <c r="X62" s="559"/>
      <c r="Y62" s="559"/>
      <c r="Z62" s="559"/>
      <c r="AA62" s="559"/>
      <c r="AB62" s="559"/>
      <c r="AC62" s="559"/>
      <c r="AD62" s="62"/>
      <c r="AE62" s="62"/>
    </row>
    <row r="63" spans="1:31" ht="30" customHeight="1" thickBot="1">
      <c r="A63" s="62"/>
      <c r="B63" s="519" t="s">
        <v>80</v>
      </c>
      <c r="C63" s="519"/>
      <c r="D63" s="519" t="str">
        <f>+'全体'!BP19</f>
        <v>ＦＣ古河二</v>
      </c>
      <c r="E63" s="519"/>
      <c r="F63" s="519"/>
      <c r="G63" s="519"/>
      <c r="H63" s="519"/>
      <c r="I63" s="519" t="s">
        <v>89</v>
      </c>
      <c r="J63" s="519"/>
      <c r="K63" s="519" t="str">
        <f>+'全体'!BP25</f>
        <v>相生ＦＣ</v>
      </c>
      <c r="L63" s="519"/>
      <c r="M63" s="519"/>
      <c r="N63" s="519"/>
      <c r="O63" s="519"/>
      <c r="P63" s="519" t="s">
        <v>253</v>
      </c>
      <c r="Q63" s="519"/>
      <c r="R63" s="519" t="str">
        <f>+'全体'!BP34</f>
        <v>桐生北少年ＳＣ</v>
      </c>
      <c r="S63" s="519"/>
      <c r="T63" s="519"/>
      <c r="U63" s="519"/>
      <c r="V63" s="519"/>
      <c r="W63" s="519" t="s">
        <v>82</v>
      </c>
      <c r="X63" s="519"/>
      <c r="Y63" s="519" t="str">
        <f>+'全体'!BP40</f>
        <v>梅田少年ＳＣ</v>
      </c>
      <c r="Z63" s="519"/>
      <c r="AA63" s="519"/>
      <c r="AB63" s="519"/>
      <c r="AC63" s="519"/>
      <c r="AD63" s="62"/>
      <c r="AE63" s="62"/>
    </row>
    <row r="64" spans="1:31" ht="30" customHeight="1" thickBot="1">
      <c r="A64" s="62"/>
      <c r="B64" s="519" t="s">
        <v>251</v>
      </c>
      <c r="C64" s="519"/>
      <c r="D64" s="519" t="str">
        <f>+'全体'!BP52</f>
        <v>ＦＣリベルティ</v>
      </c>
      <c r="E64" s="519"/>
      <c r="F64" s="519"/>
      <c r="G64" s="519"/>
      <c r="H64" s="519"/>
      <c r="I64" s="519" t="s">
        <v>252</v>
      </c>
      <c r="J64" s="519"/>
      <c r="K64" s="519" t="str">
        <f>+'全体'!BP58</f>
        <v>新里東小ＦＣ</v>
      </c>
      <c r="L64" s="519"/>
      <c r="M64" s="519"/>
      <c r="N64" s="519"/>
      <c r="O64" s="519"/>
      <c r="P64" s="519" t="s">
        <v>149</v>
      </c>
      <c r="Q64" s="519"/>
      <c r="R64" s="519" t="str">
        <f>+'全体'!BP67</f>
        <v>桐生広沢ＦＣ</v>
      </c>
      <c r="S64" s="519"/>
      <c r="T64" s="519"/>
      <c r="U64" s="519"/>
      <c r="V64" s="519"/>
      <c r="W64" s="519" t="s">
        <v>84</v>
      </c>
      <c r="X64" s="519"/>
      <c r="Y64" s="519" t="str">
        <f>+'全体'!BP73</f>
        <v>金太郎ＪＦＣ</v>
      </c>
      <c r="Z64" s="519"/>
      <c r="AA64" s="519"/>
      <c r="AB64" s="519"/>
      <c r="AC64" s="519"/>
      <c r="AD64" s="62"/>
      <c r="AE64" s="62"/>
    </row>
    <row r="65" spans="1:31" ht="17.2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</row>
    <row r="66" spans="1:31" ht="17.2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</row>
    <row r="67" spans="1:31" ht="17.25" customHeight="1">
      <c r="A67" s="94"/>
      <c r="B67" s="516"/>
      <c r="C67" s="516"/>
      <c r="D67" s="516"/>
      <c r="E67" s="516"/>
      <c r="F67" s="516"/>
      <c r="G67" s="516"/>
      <c r="H67" s="516"/>
      <c r="I67" s="516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3"/>
      <c r="AC67" s="3"/>
      <c r="AD67" s="3"/>
      <c r="AE67" s="3"/>
    </row>
    <row r="68" spans="1:31" ht="17.25" customHeight="1">
      <c r="A68" s="517"/>
      <c r="B68" s="439" t="s">
        <v>90</v>
      </c>
      <c r="C68" s="440"/>
      <c r="D68" s="440"/>
      <c r="E68" s="441"/>
      <c r="F68" s="445" t="s">
        <v>92</v>
      </c>
      <c r="G68" s="446"/>
      <c r="H68" s="446"/>
      <c r="I68" s="446"/>
      <c r="J68" s="446"/>
      <c r="K68" s="446"/>
      <c r="L68" s="446"/>
      <c r="M68" s="446"/>
      <c r="N68" s="446"/>
      <c r="O68" s="446"/>
      <c r="P68" s="446"/>
      <c r="Q68" s="446"/>
      <c r="R68" s="447"/>
      <c r="S68" s="451" t="s">
        <v>91</v>
      </c>
      <c r="T68" s="446"/>
      <c r="U68" s="446"/>
      <c r="V68" s="446"/>
      <c r="W68" s="446"/>
      <c r="X68" s="446"/>
      <c r="Y68" s="446"/>
      <c r="Z68" s="446"/>
      <c r="AA68" s="446"/>
      <c r="AB68" s="446"/>
      <c r="AC68" s="446"/>
      <c r="AD68" s="446"/>
      <c r="AE68" s="452"/>
    </row>
    <row r="69" spans="1:31" ht="17.25" customHeight="1">
      <c r="A69" s="518"/>
      <c r="B69" s="442"/>
      <c r="C69" s="443"/>
      <c r="D69" s="443"/>
      <c r="E69" s="444"/>
      <c r="F69" s="448"/>
      <c r="G69" s="449"/>
      <c r="H69" s="449"/>
      <c r="I69" s="449"/>
      <c r="J69" s="449"/>
      <c r="K69" s="449"/>
      <c r="L69" s="449"/>
      <c r="M69" s="449"/>
      <c r="N69" s="449"/>
      <c r="O69" s="449"/>
      <c r="P69" s="449"/>
      <c r="Q69" s="449"/>
      <c r="R69" s="450"/>
      <c r="S69" s="453"/>
      <c r="T69" s="449"/>
      <c r="U69" s="449"/>
      <c r="V69" s="449"/>
      <c r="W69" s="449"/>
      <c r="X69" s="449"/>
      <c r="Y69" s="449"/>
      <c r="Z69" s="449"/>
      <c r="AA69" s="449"/>
      <c r="AB69" s="449"/>
      <c r="AC69" s="449"/>
      <c r="AD69" s="449"/>
      <c r="AE69" s="454"/>
    </row>
    <row r="70" spans="1:31" ht="17.25" customHeight="1">
      <c r="A70" s="434" t="s">
        <v>38</v>
      </c>
      <c r="B70" s="463" t="s">
        <v>22</v>
      </c>
      <c r="C70" s="464"/>
      <c r="D70" s="464"/>
      <c r="E70" s="465"/>
      <c r="F70" s="98" t="s">
        <v>24</v>
      </c>
      <c r="G70" s="541" t="str">
        <f>+D63</f>
        <v>ＦＣ古河二</v>
      </c>
      <c r="H70" s="542"/>
      <c r="I70" s="543"/>
      <c r="J70" s="351">
        <v>3</v>
      </c>
      <c r="K70" s="352"/>
      <c r="L70" s="349" t="s">
        <v>196</v>
      </c>
      <c r="M70" s="353">
        <v>0</v>
      </c>
      <c r="N70" s="354"/>
      <c r="O70" s="507" t="str">
        <f>+Y64</f>
        <v>金太郎ＪＦＣ</v>
      </c>
      <c r="P70" s="508"/>
      <c r="Q70" s="509"/>
      <c r="R70" s="104" t="s">
        <v>24</v>
      </c>
      <c r="S70" s="105" t="s">
        <v>25</v>
      </c>
      <c r="T70" s="541" t="str">
        <f>+K64</f>
        <v>新里東小ＦＣ</v>
      </c>
      <c r="U70" s="542"/>
      <c r="V70" s="543"/>
      <c r="W70" s="353">
        <v>0</v>
      </c>
      <c r="X70" s="354"/>
      <c r="Y70" s="349" t="s">
        <v>196</v>
      </c>
      <c r="Z70" s="351">
        <v>3</v>
      </c>
      <c r="AA70" s="352"/>
      <c r="AB70" s="507" t="str">
        <f>+R63</f>
        <v>桐生北少年ＳＣ</v>
      </c>
      <c r="AC70" s="508"/>
      <c r="AD70" s="509"/>
      <c r="AE70" s="99" t="s">
        <v>25</v>
      </c>
    </row>
    <row r="71" spans="1:31" ht="17.25" customHeight="1">
      <c r="A71" s="435"/>
      <c r="B71" s="466"/>
      <c r="C71" s="467"/>
      <c r="D71" s="467"/>
      <c r="E71" s="468"/>
      <c r="F71" s="100" t="s">
        <v>254</v>
      </c>
      <c r="G71" s="544"/>
      <c r="H71" s="545"/>
      <c r="I71" s="546"/>
      <c r="J71" s="343"/>
      <c r="K71" s="344"/>
      <c r="L71" s="350"/>
      <c r="M71" s="341"/>
      <c r="N71" s="342"/>
      <c r="O71" s="510"/>
      <c r="P71" s="511"/>
      <c r="Q71" s="512"/>
      <c r="R71" s="101" t="s">
        <v>255</v>
      </c>
      <c r="S71" s="102" t="s">
        <v>256</v>
      </c>
      <c r="T71" s="544"/>
      <c r="U71" s="545"/>
      <c r="V71" s="546"/>
      <c r="W71" s="341"/>
      <c r="X71" s="342"/>
      <c r="Y71" s="350"/>
      <c r="Z71" s="343"/>
      <c r="AA71" s="344"/>
      <c r="AB71" s="510"/>
      <c r="AC71" s="511"/>
      <c r="AD71" s="512"/>
      <c r="AE71" s="103" t="s">
        <v>257</v>
      </c>
    </row>
    <row r="72" spans="1:31" ht="21" customHeight="1">
      <c r="A72" s="434" t="s">
        <v>39</v>
      </c>
      <c r="B72" s="463" t="s">
        <v>100</v>
      </c>
      <c r="C72" s="464"/>
      <c r="D72" s="464"/>
      <c r="E72" s="465"/>
      <c r="F72" s="98" t="s">
        <v>26</v>
      </c>
      <c r="G72" s="541" t="str">
        <f>+Y63</f>
        <v>梅田少年ＳＣ</v>
      </c>
      <c r="H72" s="542"/>
      <c r="I72" s="543"/>
      <c r="J72" s="339">
        <v>0</v>
      </c>
      <c r="K72" s="340"/>
      <c r="L72" s="148" t="s">
        <v>196</v>
      </c>
      <c r="M72" s="339">
        <v>0</v>
      </c>
      <c r="N72" s="340"/>
      <c r="O72" s="507" t="str">
        <f>+R64</f>
        <v>桐生広沢ＦＣ</v>
      </c>
      <c r="P72" s="508"/>
      <c r="Q72" s="509"/>
      <c r="R72" s="104" t="s">
        <v>26</v>
      </c>
      <c r="S72" s="105" t="s">
        <v>27</v>
      </c>
      <c r="T72" s="541" t="str">
        <f>+D64</f>
        <v>ＦＣリベルティ</v>
      </c>
      <c r="U72" s="542"/>
      <c r="V72" s="543"/>
      <c r="W72" s="351">
        <v>3</v>
      </c>
      <c r="X72" s="352"/>
      <c r="Y72" s="349" t="s">
        <v>196</v>
      </c>
      <c r="Z72" s="353">
        <v>0</v>
      </c>
      <c r="AA72" s="354"/>
      <c r="AB72" s="507" t="str">
        <f>+K63</f>
        <v>相生ＦＣ</v>
      </c>
      <c r="AC72" s="508"/>
      <c r="AD72" s="509"/>
      <c r="AE72" s="99" t="s">
        <v>27</v>
      </c>
    </row>
    <row r="73" spans="1:31" ht="13.5" customHeight="1">
      <c r="A73" s="435"/>
      <c r="B73" s="466"/>
      <c r="C73" s="467"/>
      <c r="D73" s="467"/>
      <c r="E73" s="468"/>
      <c r="F73" s="100" t="s">
        <v>258</v>
      </c>
      <c r="G73" s="544"/>
      <c r="H73" s="545"/>
      <c r="I73" s="546"/>
      <c r="J73" s="343">
        <v>4</v>
      </c>
      <c r="K73" s="344"/>
      <c r="L73" s="149" t="s">
        <v>280</v>
      </c>
      <c r="M73" s="341">
        <v>2</v>
      </c>
      <c r="N73" s="342"/>
      <c r="O73" s="510"/>
      <c r="P73" s="511"/>
      <c r="Q73" s="512"/>
      <c r="R73" s="101" t="s">
        <v>83</v>
      </c>
      <c r="S73" s="102" t="s">
        <v>259</v>
      </c>
      <c r="T73" s="544"/>
      <c r="U73" s="545"/>
      <c r="V73" s="546"/>
      <c r="W73" s="343"/>
      <c r="X73" s="344"/>
      <c r="Y73" s="350"/>
      <c r="Z73" s="341"/>
      <c r="AA73" s="342"/>
      <c r="AB73" s="510"/>
      <c r="AC73" s="511"/>
      <c r="AD73" s="512"/>
      <c r="AE73" s="103" t="s">
        <v>81</v>
      </c>
    </row>
    <row r="74" spans="1:31" ht="17.25" customHeight="1">
      <c r="A74" s="434" t="s">
        <v>40</v>
      </c>
      <c r="B74" s="463" t="s">
        <v>158</v>
      </c>
      <c r="C74" s="464"/>
      <c r="D74" s="464"/>
      <c r="E74" s="465"/>
      <c r="F74" s="566" t="s">
        <v>37</v>
      </c>
      <c r="G74" s="541" t="str">
        <f>+O70</f>
        <v>金太郎ＪＦＣ</v>
      </c>
      <c r="H74" s="542"/>
      <c r="I74" s="543"/>
      <c r="J74" s="351">
        <v>4</v>
      </c>
      <c r="K74" s="352"/>
      <c r="L74" s="349" t="s">
        <v>196</v>
      </c>
      <c r="M74" s="353">
        <v>1</v>
      </c>
      <c r="N74" s="354"/>
      <c r="O74" s="541" t="str">
        <f>+T70</f>
        <v>新里東小ＦＣ</v>
      </c>
      <c r="P74" s="542"/>
      <c r="Q74" s="543"/>
      <c r="R74" s="547" t="s">
        <v>37</v>
      </c>
      <c r="S74" s="549" t="s">
        <v>33</v>
      </c>
      <c r="T74" s="541" t="str">
        <f>+O72</f>
        <v>桐生広沢ＦＣ</v>
      </c>
      <c r="U74" s="542"/>
      <c r="V74" s="543"/>
      <c r="W74" s="353">
        <v>0</v>
      </c>
      <c r="X74" s="354"/>
      <c r="Y74" s="349" t="s">
        <v>196</v>
      </c>
      <c r="Z74" s="351">
        <v>4</v>
      </c>
      <c r="AA74" s="352"/>
      <c r="AB74" s="541" t="str">
        <f>+AB72</f>
        <v>相生ＦＣ</v>
      </c>
      <c r="AC74" s="542"/>
      <c r="AD74" s="543"/>
      <c r="AE74" s="564" t="s">
        <v>33</v>
      </c>
    </row>
    <row r="75" spans="1:31" ht="17.25" customHeight="1">
      <c r="A75" s="435"/>
      <c r="B75" s="466"/>
      <c r="C75" s="467"/>
      <c r="D75" s="467"/>
      <c r="E75" s="468"/>
      <c r="F75" s="567"/>
      <c r="G75" s="544"/>
      <c r="H75" s="545"/>
      <c r="I75" s="546"/>
      <c r="J75" s="343"/>
      <c r="K75" s="344"/>
      <c r="L75" s="350"/>
      <c r="M75" s="341"/>
      <c r="N75" s="342"/>
      <c r="O75" s="544"/>
      <c r="P75" s="545"/>
      <c r="Q75" s="546"/>
      <c r="R75" s="548"/>
      <c r="S75" s="550"/>
      <c r="T75" s="544"/>
      <c r="U75" s="545"/>
      <c r="V75" s="546"/>
      <c r="W75" s="341"/>
      <c r="X75" s="342"/>
      <c r="Y75" s="350"/>
      <c r="Z75" s="343"/>
      <c r="AA75" s="344"/>
      <c r="AB75" s="544"/>
      <c r="AC75" s="545"/>
      <c r="AD75" s="546"/>
      <c r="AE75" s="565"/>
    </row>
    <row r="76" spans="1:31" ht="21" customHeight="1">
      <c r="A76" s="434" t="s">
        <v>41</v>
      </c>
      <c r="B76" s="463" t="s">
        <v>159</v>
      </c>
      <c r="C76" s="464"/>
      <c r="D76" s="464"/>
      <c r="E76" s="465"/>
      <c r="F76" s="566" t="s">
        <v>28</v>
      </c>
      <c r="G76" s="541" t="str">
        <f>+G70</f>
        <v>ＦＣ古河二</v>
      </c>
      <c r="H76" s="542"/>
      <c r="I76" s="543"/>
      <c r="J76" s="339">
        <v>0</v>
      </c>
      <c r="K76" s="340"/>
      <c r="L76" s="148" t="s">
        <v>196</v>
      </c>
      <c r="M76" s="339">
        <v>0</v>
      </c>
      <c r="N76" s="340"/>
      <c r="O76" s="541" t="str">
        <f>+AB70</f>
        <v>桐生北少年ＳＣ</v>
      </c>
      <c r="P76" s="542"/>
      <c r="Q76" s="543"/>
      <c r="R76" s="547" t="s">
        <v>28</v>
      </c>
      <c r="S76" s="549" t="s">
        <v>29</v>
      </c>
      <c r="T76" s="541" t="str">
        <f>+G72</f>
        <v>梅田少年ＳＣ</v>
      </c>
      <c r="U76" s="542"/>
      <c r="V76" s="543"/>
      <c r="W76" s="353">
        <v>1</v>
      </c>
      <c r="X76" s="354"/>
      <c r="Y76" s="349" t="s">
        <v>196</v>
      </c>
      <c r="Z76" s="351">
        <v>3</v>
      </c>
      <c r="AA76" s="352"/>
      <c r="AB76" s="541" t="str">
        <f>+T72</f>
        <v>ＦＣリベルティ</v>
      </c>
      <c r="AC76" s="542"/>
      <c r="AD76" s="543"/>
      <c r="AE76" s="564" t="s">
        <v>29</v>
      </c>
    </row>
    <row r="77" spans="1:31" ht="13.5" customHeight="1">
      <c r="A77" s="435"/>
      <c r="B77" s="466"/>
      <c r="C77" s="467"/>
      <c r="D77" s="467"/>
      <c r="E77" s="468"/>
      <c r="F77" s="567"/>
      <c r="G77" s="544"/>
      <c r="H77" s="545"/>
      <c r="I77" s="546"/>
      <c r="J77" s="341">
        <v>2</v>
      </c>
      <c r="K77" s="342"/>
      <c r="L77" s="149" t="s">
        <v>280</v>
      </c>
      <c r="M77" s="343">
        <v>4</v>
      </c>
      <c r="N77" s="344"/>
      <c r="O77" s="544"/>
      <c r="P77" s="545"/>
      <c r="Q77" s="546"/>
      <c r="R77" s="548"/>
      <c r="S77" s="550"/>
      <c r="T77" s="544"/>
      <c r="U77" s="545"/>
      <c r="V77" s="546"/>
      <c r="W77" s="341"/>
      <c r="X77" s="342"/>
      <c r="Y77" s="350"/>
      <c r="Z77" s="343"/>
      <c r="AA77" s="344"/>
      <c r="AB77" s="544"/>
      <c r="AC77" s="545"/>
      <c r="AD77" s="546"/>
      <c r="AE77" s="565"/>
    </row>
    <row r="78" spans="1:31" ht="21" customHeight="1">
      <c r="A78" s="434" t="s">
        <v>43</v>
      </c>
      <c r="B78" s="463" t="s">
        <v>160</v>
      </c>
      <c r="C78" s="464"/>
      <c r="D78" s="464"/>
      <c r="E78" s="465"/>
      <c r="F78" s="566" t="s">
        <v>30</v>
      </c>
      <c r="G78" s="541" t="str">
        <f>+G74</f>
        <v>金太郎ＪＦＣ</v>
      </c>
      <c r="H78" s="542"/>
      <c r="I78" s="543"/>
      <c r="J78" s="353">
        <v>1</v>
      </c>
      <c r="K78" s="354"/>
      <c r="L78" s="349" t="s">
        <v>196</v>
      </c>
      <c r="M78" s="351">
        <v>4</v>
      </c>
      <c r="N78" s="352"/>
      <c r="O78" s="541" t="str">
        <f>+AB74</f>
        <v>相生ＦＣ</v>
      </c>
      <c r="P78" s="542"/>
      <c r="Q78" s="543"/>
      <c r="R78" s="547" t="s">
        <v>30</v>
      </c>
      <c r="S78" s="549" t="s">
        <v>16</v>
      </c>
      <c r="T78" s="541" t="str">
        <f>+O74</f>
        <v>新里東小ＦＣ</v>
      </c>
      <c r="U78" s="542"/>
      <c r="V78" s="543"/>
      <c r="W78" s="339">
        <v>0</v>
      </c>
      <c r="X78" s="340"/>
      <c r="Y78" s="148" t="s">
        <v>196</v>
      </c>
      <c r="Z78" s="339">
        <v>0</v>
      </c>
      <c r="AA78" s="340"/>
      <c r="AB78" s="541" t="str">
        <f>+T74</f>
        <v>桐生広沢ＦＣ</v>
      </c>
      <c r="AC78" s="542"/>
      <c r="AD78" s="543"/>
      <c r="AE78" s="564" t="s">
        <v>16</v>
      </c>
    </row>
    <row r="79" spans="1:31" ht="13.5" customHeight="1">
      <c r="A79" s="435"/>
      <c r="B79" s="466"/>
      <c r="C79" s="467"/>
      <c r="D79" s="467"/>
      <c r="E79" s="468"/>
      <c r="F79" s="567"/>
      <c r="G79" s="544"/>
      <c r="H79" s="545"/>
      <c r="I79" s="546"/>
      <c r="J79" s="341"/>
      <c r="K79" s="342"/>
      <c r="L79" s="350"/>
      <c r="M79" s="343"/>
      <c r="N79" s="344"/>
      <c r="O79" s="544"/>
      <c r="P79" s="545"/>
      <c r="Q79" s="546"/>
      <c r="R79" s="548"/>
      <c r="S79" s="550"/>
      <c r="T79" s="544"/>
      <c r="U79" s="545"/>
      <c r="V79" s="546"/>
      <c r="W79" s="343">
        <v>4</v>
      </c>
      <c r="X79" s="344"/>
      <c r="Y79" s="149" t="s">
        <v>280</v>
      </c>
      <c r="Z79" s="341">
        <v>3</v>
      </c>
      <c r="AA79" s="342"/>
      <c r="AB79" s="544"/>
      <c r="AC79" s="545"/>
      <c r="AD79" s="546"/>
      <c r="AE79" s="565"/>
    </row>
    <row r="80" spans="1:31" ht="21" customHeight="1">
      <c r="A80" s="434" t="s">
        <v>45</v>
      </c>
      <c r="B80" s="463" t="s">
        <v>161</v>
      </c>
      <c r="C80" s="464"/>
      <c r="D80" s="464"/>
      <c r="E80" s="465"/>
      <c r="F80" s="566" t="s">
        <v>14</v>
      </c>
      <c r="G80" s="541" t="str">
        <f>+O76</f>
        <v>桐生北少年ＳＣ</v>
      </c>
      <c r="H80" s="542"/>
      <c r="I80" s="543"/>
      <c r="J80" s="353">
        <v>0</v>
      </c>
      <c r="K80" s="354"/>
      <c r="L80" s="349" t="s">
        <v>196</v>
      </c>
      <c r="M80" s="351">
        <v>4</v>
      </c>
      <c r="N80" s="352"/>
      <c r="O80" s="541" t="str">
        <f>+AB76</f>
        <v>ＦＣリベルティ</v>
      </c>
      <c r="P80" s="542"/>
      <c r="Q80" s="543"/>
      <c r="R80" s="547" t="s">
        <v>14</v>
      </c>
      <c r="S80" s="549" t="s">
        <v>15</v>
      </c>
      <c r="T80" s="541" t="str">
        <f>+G76</f>
        <v>ＦＣ古河二</v>
      </c>
      <c r="U80" s="542"/>
      <c r="V80" s="543"/>
      <c r="W80" s="339">
        <v>0</v>
      </c>
      <c r="X80" s="340"/>
      <c r="Y80" s="148" t="s">
        <v>196</v>
      </c>
      <c r="Z80" s="339">
        <v>0</v>
      </c>
      <c r="AA80" s="340"/>
      <c r="AB80" s="541" t="str">
        <f>+T76</f>
        <v>梅田少年ＳＣ</v>
      </c>
      <c r="AC80" s="542"/>
      <c r="AD80" s="543"/>
      <c r="AE80" s="564" t="s">
        <v>15</v>
      </c>
    </row>
    <row r="81" spans="1:31" ht="13.5" customHeight="1">
      <c r="A81" s="435"/>
      <c r="B81" s="466"/>
      <c r="C81" s="467"/>
      <c r="D81" s="467"/>
      <c r="E81" s="468"/>
      <c r="F81" s="567"/>
      <c r="G81" s="544"/>
      <c r="H81" s="545"/>
      <c r="I81" s="546"/>
      <c r="J81" s="341"/>
      <c r="K81" s="342"/>
      <c r="L81" s="350"/>
      <c r="M81" s="343"/>
      <c r="N81" s="344"/>
      <c r="O81" s="544"/>
      <c r="P81" s="545"/>
      <c r="Q81" s="546"/>
      <c r="R81" s="548"/>
      <c r="S81" s="550"/>
      <c r="T81" s="544"/>
      <c r="U81" s="545"/>
      <c r="V81" s="546"/>
      <c r="W81" s="343">
        <v>5</v>
      </c>
      <c r="X81" s="344"/>
      <c r="Y81" s="149" t="s">
        <v>280</v>
      </c>
      <c r="Z81" s="341">
        <v>4</v>
      </c>
      <c r="AA81" s="342"/>
      <c r="AB81" s="544"/>
      <c r="AC81" s="545"/>
      <c r="AD81" s="546"/>
      <c r="AE81" s="565"/>
    </row>
    <row r="82" ht="17.25" customHeight="1"/>
    <row r="83" ht="17.25" customHeight="1"/>
    <row r="84" spans="1:16" ht="17.25" customHeight="1">
      <c r="A84" s="569" t="s">
        <v>260</v>
      </c>
      <c r="B84" s="570"/>
      <c r="C84" s="570"/>
      <c r="D84" s="570"/>
      <c r="E84" s="570"/>
      <c r="F84" s="570"/>
      <c r="G84" s="570"/>
      <c r="H84" s="570"/>
      <c r="I84" s="570"/>
      <c r="J84" s="570"/>
      <c r="K84" s="570"/>
      <c r="L84" s="570"/>
      <c r="M84" s="570"/>
      <c r="N84" s="570"/>
      <c r="O84" s="570"/>
      <c r="P84" s="571"/>
    </row>
    <row r="85" spans="1:31" ht="17.25" customHeight="1">
      <c r="A85" s="572"/>
      <c r="B85" s="573"/>
      <c r="C85" s="573"/>
      <c r="D85" s="573"/>
      <c r="E85" s="573"/>
      <c r="F85" s="573"/>
      <c r="G85" s="573"/>
      <c r="H85" s="573"/>
      <c r="I85" s="573"/>
      <c r="J85" s="573"/>
      <c r="K85" s="573"/>
      <c r="L85" s="573"/>
      <c r="M85" s="573"/>
      <c r="N85" s="573"/>
      <c r="O85" s="573"/>
      <c r="P85" s="574"/>
      <c r="Z85" s="206" t="s">
        <v>295</v>
      </c>
      <c r="AA85" s="198"/>
      <c r="AB85" s="206" t="s">
        <v>208</v>
      </c>
      <c r="AC85" s="198"/>
      <c r="AD85" s="198"/>
      <c r="AE85" s="198"/>
    </row>
    <row r="86" spans="26:31" ht="17.25" customHeight="1">
      <c r="Z86" s="209" t="s">
        <v>304</v>
      </c>
      <c r="AA86" s="217"/>
      <c r="AB86" s="209" t="s">
        <v>73</v>
      </c>
      <c r="AC86" s="217"/>
      <c r="AD86" s="199"/>
      <c r="AE86" s="199"/>
    </row>
    <row r="87" spans="7:31" ht="17.25" customHeight="1" thickBot="1">
      <c r="G87" s="81"/>
      <c r="H87" s="81"/>
      <c r="I87" s="5"/>
      <c r="J87" s="5"/>
      <c r="K87" s="5"/>
      <c r="L87" s="5"/>
      <c r="M87" s="5"/>
      <c r="N87" s="5"/>
      <c r="O87" s="5"/>
      <c r="P87" s="159"/>
      <c r="Q87" s="187"/>
      <c r="R87" s="187"/>
      <c r="S87" s="187"/>
      <c r="T87" s="187"/>
      <c r="U87" s="187"/>
      <c r="V87" s="187"/>
      <c r="W87" s="184"/>
      <c r="X87" s="29"/>
      <c r="Z87" s="209" t="s">
        <v>286</v>
      </c>
      <c r="AA87" s="217"/>
      <c r="AB87" s="209" t="s">
        <v>303</v>
      </c>
      <c r="AC87" s="217"/>
      <c r="AD87" s="200"/>
      <c r="AE87" s="200"/>
    </row>
    <row r="88" spans="6:31" ht="17.25" customHeight="1" thickTop="1">
      <c r="F88" s="1"/>
      <c r="G88" s="154">
        <v>0</v>
      </c>
      <c r="H88" s="183"/>
      <c r="I88" s="23"/>
      <c r="J88" s="23"/>
      <c r="K88" s="23"/>
      <c r="O88" s="575" t="s">
        <v>14</v>
      </c>
      <c r="P88" s="576"/>
      <c r="W88" s="1"/>
      <c r="X88" s="205">
        <v>4</v>
      </c>
      <c r="Y88" s="1"/>
      <c r="Z88" s="209" t="s">
        <v>287</v>
      </c>
      <c r="AA88" s="194"/>
      <c r="AB88" s="209" t="s">
        <v>72</v>
      </c>
      <c r="AC88" s="194"/>
      <c r="AD88" s="194"/>
      <c r="AE88" s="194"/>
    </row>
    <row r="89" spans="1:31" ht="17.25" customHeight="1">
      <c r="A89" s="46"/>
      <c r="F89" s="1"/>
      <c r="G89" s="1"/>
      <c r="H89" s="151"/>
      <c r="I89" s="1"/>
      <c r="J89" s="1"/>
      <c r="K89" s="1"/>
      <c r="O89" s="82"/>
      <c r="P89" s="82"/>
      <c r="W89" s="1"/>
      <c r="X89" s="151"/>
      <c r="Y89" s="1"/>
      <c r="Z89" s="209" t="s">
        <v>288</v>
      </c>
      <c r="AA89" s="194"/>
      <c r="AB89" s="628" t="s">
        <v>20</v>
      </c>
      <c r="AC89" s="628"/>
      <c r="AD89" s="628"/>
      <c r="AE89" s="628"/>
    </row>
    <row r="90" spans="6:31" ht="17.25" customHeight="1" thickBot="1">
      <c r="F90" s="1"/>
      <c r="G90" s="1"/>
      <c r="H90" s="151"/>
      <c r="I90" s="29"/>
      <c r="J90" s="29"/>
      <c r="K90" s="1"/>
      <c r="L90" s="1"/>
      <c r="M90" s="1"/>
      <c r="N90" s="1"/>
      <c r="O90" s="212"/>
      <c r="P90" s="83"/>
      <c r="Q90" s="1"/>
      <c r="R90" s="1"/>
      <c r="S90" s="1"/>
      <c r="T90" s="1"/>
      <c r="U90" s="29"/>
      <c r="V90" s="29"/>
      <c r="W90" s="1"/>
      <c r="X90" s="151"/>
      <c r="Y90" s="1"/>
      <c r="Z90" s="209" t="s">
        <v>289</v>
      </c>
      <c r="AA90" s="194"/>
      <c r="AB90" s="209" t="s">
        <v>216</v>
      </c>
      <c r="AC90" s="209"/>
      <c r="AD90" s="209"/>
      <c r="AE90" s="209"/>
    </row>
    <row r="91" spans="1:31" ht="17.25" customHeight="1" thickTop="1">
      <c r="A91" s="10"/>
      <c r="F91" s="1"/>
      <c r="G91" s="21"/>
      <c r="H91" s="201"/>
      <c r="I91" s="155">
        <v>0</v>
      </c>
      <c r="J91" s="150"/>
      <c r="K91" s="215"/>
      <c r="L91" s="215"/>
      <c r="M91" s="215"/>
      <c r="N91" s="215"/>
      <c r="O91" s="576" t="s">
        <v>15</v>
      </c>
      <c r="P91" s="577"/>
      <c r="Q91" s="91"/>
      <c r="R91" s="91"/>
      <c r="S91" s="91"/>
      <c r="T91" s="91"/>
      <c r="U91" s="123"/>
      <c r="V91" s="155">
        <v>0</v>
      </c>
      <c r="W91" s="1"/>
      <c r="X91" s="151"/>
      <c r="Y91" s="1"/>
      <c r="Z91" s="209" t="s">
        <v>290</v>
      </c>
      <c r="AA91" s="194"/>
      <c r="AB91" s="209" t="s">
        <v>209</v>
      </c>
      <c r="AC91" s="209"/>
      <c r="AD91" s="209"/>
      <c r="AE91" s="209"/>
    </row>
    <row r="92" spans="1:31" ht="17.25" customHeight="1">
      <c r="A92" s="10"/>
      <c r="F92" s="1"/>
      <c r="G92" s="21"/>
      <c r="H92" s="201"/>
      <c r="I92" s="155"/>
      <c r="J92" s="151"/>
      <c r="K92" s="1"/>
      <c r="L92" s="1"/>
      <c r="M92" s="1"/>
      <c r="N92" s="1"/>
      <c r="O92" s="347" t="s">
        <v>280</v>
      </c>
      <c r="P92" s="347"/>
      <c r="Q92" s="1"/>
      <c r="R92" s="1"/>
      <c r="S92" s="1"/>
      <c r="T92" s="1"/>
      <c r="U92" s="85"/>
      <c r="V92" s="155"/>
      <c r="W92" s="1"/>
      <c r="X92" s="151"/>
      <c r="Y92" s="1"/>
      <c r="Z92" s="209" t="s">
        <v>291</v>
      </c>
      <c r="AA92" s="194"/>
      <c r="AB92" s="209" t="s">
        <v>207</v>
      </c>
      <c r="AC92" s="209"/>
      <c r="AD92" s="209"/>
      <c r="AE92" s="209"/>
    </row>
    <row r="93" spans="1:26" ht="17.25" customHeight="1">
      <c r="A93" s="10"/>
      <c r="F93" s="1"/>
      <c r="G93" s="21"/>
      <c r="H93" s="201"/>
      <c r="I93" s="1"/>
      <c r="J93" s="151"/>
      <c r="K93" s="1"/>
      <c r="L93" s="1"/>
      <c r="M93" s="1"/>
      <c r="N93" s="1"/>
      <c r="O93" s="603" t="s">
        <v>301</v>
      </c>
      <c r="P93" s="348"/>
      <c r="Q93" s="1"/>
      <c r="R93" s="1"/>
      <c r="S93" s="1"/>
      <c r="T93" s="1"/>
      <c r="U93" s="85"/>
      <c r="V93" s="1"/>
      <c r="W93" s="1"/>
      <c r="X93" s="151"/>
      <c r="Y93" s="1"/>
      <c r="Z93" s="1"/>
    </row>
    <row r="94" spans="1:27" ht="17.25" customHeight="1" thickBot="1">
      <c r="A94" s="10"/>
      <c r="D94" s="81"/>
      <c r="E94" s="81"/>
      <c r="F94" s="5"/>
      <c r="G94" s="22"/>
      <c r="H94" s="202"/>
      <c r="I94" s="187"/>
      <c r="J94" s="203"/>
      <c r="K94" s="184"/>
      <c r="L94" s="29"/>
      <c r="M94" s="1"/>
      <c r="N94" s="1"/>
      <c r="Q94" s="1"/>
      <c r="R94" s="1"/>
      <c r="S94" s="29"/>
      <c r="T94" s="29"/>
      <c r="U94" s="85"/>
      <c r="V94" s="5"/>
      <c r="W94" s="5"/>
      <c r="X94" s="159"/>
      <c r="Y94" s="187"/>
      <c r="Z94" s="184"/>
      <c r="AA94" s="29"/>
    </row>
    <row r="95" spans="1:27" ht="17.25" customHeight="1" thickTop="1">
      <c r="A95" s="10"/>
      <c r="D95" s="155">
        <v>0</v>
      </c>
      <c r="E95" s="183"/>
      <c r="F95" s="23"/>
      <c r="G95" s="575" t="s">
        <v>28</v>
      </c>
      <c r="H95" s="576"/>
      <c r="I95" s="27"/>
      <c r="J95" s="27"/>
      <c r="K95" s="166"/>
      <c r="L95" s="155">
        <v>0</v>
      </c>
      <c r="M95" s="27"/>
      <c r="N95" s="13"/>
      <c r="O95" s="13"/>
      <c r="P95" s="13"/>
      <c r="Q95" s="13"/>
      <c r="R95" s="13"/>
      <c r="S95" s="214">
        <v>1</v>
      </c>
      <c r="T95" s="25"/>
      <c r="U95" s="23"/>
      <c r="V95" s="27"/>
      <c r="W95" s="575" t="s">
        <v>29</v>
      </c>
      <c r="X95" s="576"/>
      <c r="Z95" s="166"/>
      <c r="AA95" s="157">
        <v>3</v>
      </c>
    </row>
    <row r="96" spans="1:27" ht="17.25" customHeight="1">
      <c r="A96" s="10"/>
      <c r="D96" s="152"/>
      <c r="G96" s="347" t="s">
        <v>280</v>
      </c>
      <c r="H96" s="347"/>
      <c r="I96" s="13"/>
      <c r="J96" s="13"/>
      <c r="K96" s="27"/>
      <c r="L96" s="158"/>
      <c r="M96" s="27"/>
      <c r="N96" s="13"/>
      <c r="O96" s="13"/>
      <c r="P96" s="13"/>
      <c r="Q96" s="13"/>
      <c r="R96" s="13"/>
      <c r="S96" s="152"/>
      <c r="U96" s="13"/>
      <c r="V96" s="13"/>
      <c r="W96" s="19"/>
      <c r="X96" s="19"/>
      <c r="Z96" s="166"/>
      <c r="AA96" s="13"/>
    </row>
    <row r="97" spans="1:27" ht="17.25" customHeight="1">
      <c r="A97" s="10"/>
      <c r="D97" s="152"/>
      <c r="G97" s="348" t="s">
        <v>298</v>
      </c>
      <c r="H97" s="348"/>
      <c r="I97" s="13"/>
      <c r="J97" s="13"/>
      <c r="K97" s="27"/>
      <c r="L97" s="158"/>
      <c r="M97" s="27"/>
      <c r="N97" s="13"/>
      <c r="O97" s="13"/>
      <c r="P97" s="13"/>
      <c r="Q97" s="13"/>
      <c r="R97" s="13"/>
      <c r="S97" s="152"/>
      <c r="U97" s="13"/>
      <c r="V97" s="13"/>
      <c r="W97" s="19"/>
      <c r="X97" s="19"/>
      <c r="Z97" s="166"/>
      <c r="AA97" s="13"/>
    </row>
    <row r="98" spans="1:29" ht="17.25" customHeight="1" thickBot="1">
      <c r="A98" s="10"/>
      <c r="B98" s="81"/>
      <c r="C98" s="81"/>
      <c r="D98" s="153"/>
      <c r="E98" s="5"/>
      <c r="F98" s="29"/>
      <c r="G98" s="603"/>
      <c r="H98" s="348"/>
      <c r="I98" s="81"/>
      <c r="J98" s="81"/>
      <c r="K98" s="5"/>
      <c r="L98" s="159"/>
      <c r="M98" s="184"/>
      <c r="N98" s="29"/>
      <c r="Q98" s="81"/>
      <c r="R98" s="81"/>
      <c r="S98" s="153"/>
      <c r="T98" s="5"/>
      <c r="U98" s="29"/>
      <c r="V98" s="29"/>
      <c r="X98" s="81"/>
      <c r="Y98" s="81"/>
      <c r="Z98" s="153"/>
      <c r="AA98" s="5"/>
      <c r="AB98" s="557"/>
      <c r="AC98" s="557"/>
    </row>
    <row r="99" spans="1:29" ht="17.25" customHeight="1" thickTop="1">
      <c r="A99" s="10"/>
      <c r="B99" s="157">
        <v>3</v>
      </c>
      <c r="C99" s="150"/>
      <c r="D99" s="576" t="s">
        <v>24</v>
      </c>
      <c r="E99" s="575"/>
      <c r="F99" s="16"/>
      <c r="G99" s="154">
        <v>0</v>
      </c>
      <c r="H99" s="17"/>
      <c r="I99" s="154">
        <v>0</v>
      </c>
      <c r="J99" s="20"/>
      <c r="K99" s="575" t="s">
        <v>25</v>
      </c>
      <c r="L99" s="576"/>
      <c r="M99" s="160"/>
      <c r="N99" s="157">
        <v>3</v>
      </c>
      <c r="O99" s="17"/>
      <c r="P99" s="19"/>
      <c r="Q99" s="155">
        <v>0</v>
      </c>
      <c r="R99" s="150"/>
      <c r="S99" s="576" t="s">
        <v>26</v>
      </c>
      <c r="T99" s="575"/>
      <c r="U99" s="16"/>
      <c r="V99" s="155">
        <v>0</v>
      </c>
      <c r="W99" s="17"/>
      <c r="X99" s="157">
        <v>3</v>
      </c>
      <c r="Y99" s="163"/>
      <c r="Z99" s="576" t="s">
        <v>27</v>
      </c>
      <c r="AA99" s="575"/>
      <c r="AB99" s="16"/>
      <c r="AC99" s="154">
        <v>0</v>
      </c>
    </row>
    <row r="100" spans="1:29" ht="17.25" customHeight="1">
      <c r="A100" s="10"/>
      <c r="B100" s="1"/>
      <c r="C100" s="151"/>
      <c r="D100" s="19"/>
      <c r="E100" s="19"/>
      <c r="F100" s="18"/>
      <c r="G100" s="17"/>
      <c r="H100" s="17"/>
      <c r="I100" s="19"/>
      <c r="J100" s="26"/>
      <c r="K100" s="19"/>
      <c r="L100" s="19"/>
      <c r="M100" s="161"/>
      <c r="N100" s="17"/>
      <c r="O100" s="17"/>
      <c r="P100" s="19"/>
      <c r="Q100" s="1"/>
      <c r="R100" s="151"/>
      <c r="S100" s="347" t="s">
        <v>280</v>
      </c>
      <c r="T100" s="347"/>
      <c r="U100" s="18"/>
      <c r="V100" s="17"/>
      <c r="W100" s="17"/>
      <c r="X100" s="19"/>
      <c r="Y100" s="164"/>
      <c r="Z100" s="19"/>
      <c r="AA100" s="19"/>
      <c r="AB100" s="18"/>
      <c r="AC100" s="17"/>
    </row>
    <row r="101" spans="1:28" ht="17.25" customHeight="1">
      <c r="A101" s="10"/>
      <c r="B101" s="1"/>
      <c r="C101" s="151"/>
      <c r="E101" s="1"/>
      <c r="F101" s="4"/>
      <c r="I101" s="1"/>
      <c r="J101" s="7"/>
      <c r="M101" s="152"/>
      <c r="P101" s="1"/>
      <c r="Q101" s="1"/>
      <c r="R101" s="151"/>
      <c r="S101" s="704" t="s">
        <v>305</v>
      </c>
      <c r="T101" s="348"/>
      <c r="U101" s="4"/>
      <c r="X101" s="1"/>
      <c r="Y101" s="151"/>
      <c r="AB101" s="4"/>
    </row>
    <row r="102" spans="2:29" ht="17.25" customHeight="1">
      <c r="B102" s="560" t="s">
        <v>80</v>
      </c>
      <c r="C102" s="560"/>
      <c r="D102" s="15"/>
      <c r="E102" s="15"/>
      <c r="F102" s="560" t="s">
        <v>84</v>
      </c>
      <c r="G102" s="560"/>
      <c r="H102" s="14"/>
      <c r="I102" s="560" t="s">
        <v>252</v>
      </c>
      <c r="J102" s="560"/>
      <c r="K102" s="14"/>
      <c r="L102" s="14"/>
      <c r="M102" s="560" t="s">
        <v>253</v>
      </c>
      <c r="N102" s="560"/>
      <c r="O102" s="14"/>
      <c r="P102" s="14"/>
      <c r="Q102" s="560" t="s">
        <v>82</v>
      </c>
      <c r="R102" s="560"/>
      <c r="S102" s="14"/>
      <c r="T102" s="14"/>
      <c r="U102" s="560" t="s">
        <v>83</v>
      </c>
      <c r="V102" s="560"/>
      <c r="W102" s="14"/>
      <c r="X102" s="560" t="s">
        <v>259</v>
      </c>
      <c r="Y102" s="560"/>
      <c r="Z102" s="14"/>
      <c r="AA102" s="14"/>
      <c r="AB102" s="560" t="s">
        <v>89</v>
      </c>
      <c r="AC102" s="560"/>
    </row>
    <row r="103" spans="2:29" ht="17.25" customHeight="1">
      <c r="B103" s="551" t="str">
        <f>+D63</f>
        <v>ＦＣ古河二</v>
      </c>
      <c r="C103" s="552"/>
      <c r="D103" s="15"/>
      <c r="E103" s="15"/>
      <c r="F103" s="551" t="str">
        <f>+Y64</f>
        <v>金太郎ＪＦＣ</v>
      </c>
      <c r="G103" s="552"/>
      <c r="H103" s="14"/>
      <c r="I103" s="551" t="str">
        <f>+K64</f>
        <v>新里東小ＦＣ</v>
      </c>
      <c r="J103" s="552"/>
      <c r="K103" s="14"/>
      <c r="L103" s="14"/>
      <c r="M103" s="551" t="str">
        <f>+R63</f>
        <v>桐生北少年ＳＣ</v>
      </c>
      <c r="N103" s="552"/>
      <c r="O103" s="14"/>
      <c r="P103" s="14"/>
      <c r="Q103" s="551" t="str">
        <f>+Y63</f>
        <v>梅田少年ＳＣ</v>
      </c>
      <c r="R103" s="552"/>
      <c r="S103" s="14"/>
      <c r="T103" s="14"/>
      <c r="U103" s="551" t="str">
        <f>+R64</f>
        <v>桐生広沢ＦＣ</v>
      </c>
      <c r="V103" s="552"/>
      <c r="W103" s="14"/>
      <c r="X103" s="597" t="str">
        <f>+D64</f>
        <v>ＦＣリベルティ</v>
      </c>
      <c r="Y103" s="598"/>
      <c r="Z103" s="14"/>
      <c r="AA103" s="14"/>
      <c r="AB103" s="551" t="str">
        <f>+K63</f>
        <v>相生ＦＣ</v>
      </c>
      <c r="AC103" s="552"/>
    </row>
    <row r="104" spans="2:29" ht="17.25" customHeight="1">
      <c r="B104" s="553"/>
      <c r="C104" s="554"/>
      <c r="D104" s="15"/>
      <c r="E104" s="15"/>
      <c r="F104" s="553"/>
      <c r="G104" s="554"/>
      <c r="H104" s="14"/>
      <c r="I104" s="553"/>
      <c r="J104" s="554"/>
      <c r="K104" s="14"/>
      <c r="L104" s="14"/>
      <c r="M104" s="553"/>
      <c r="N104" s="554"/>
      <c r="O104" s="14"/>
      <c r="P104" s="14"/>
      <c r="Q104" s="553"/>
      <c r="R104" s="554"/>
      <c r="S104" s="14"/>
      <c r="T104" s="14"/>
      <c r="U104" s="553"/>
      <c r="V104" s="554"/>
      <c r="W104" s="14"/>
      <c r="X104" s="599"/>
      <c r="Y104" s="600"/>
      <c r="Z104" s="14"/>
      <c r="AA104" s="14"/>
      <c r="AB104" s="553"/>
      <c r="AC104" s="554"/>
    </row>
    <row r="105" spans="2:29" ht="17.25" customHeight="1">
      <c r="B105" s="553"/>
      <c r="C105" s="554"/>
      <c r="D105" s="15"/>
      <c r="E105" s="15"/>
      <c r="F105" s="553"/>
      <c r="G105" s="554"/>
      <c r="H105" s="14"/>
      <c r="I105" s="553"/>
      <c r="J105" s="554"/>
      <c r="K105" s="14"/>
      <c r="L105" s="14"/>
      <c r="M105" s="553"/>
      <c r="N105" s="554"/>
      <c r="O105" s="14"/>
      <c r="P105" s="14"/>
      <c r="Q105" s="553"/>
      <c r="R105" s="554"/>
      <c r="S105" s="14"/>
      <c r="T105" s="14"/>
      <c r="U105" s="553"/>
      <c r="V105" s="554"/>
      <c r="W105" s="14"/>
      <c r="X105" s="599"/>
      <c r="Y105" s="600"/>
      <c r="Z105" s="14"/>
      <c r="AA105" s="14"/>
      <c r="AB105" s="553"/>
      <c r="AC105" s="554"/>
    </row>
    <row r="106" spans="2:29" ht="17.25" customHeight="1">
      <c r="B106" s="553"/>
      <c r="C106" s="554"/>
      <c r="D106" s="15"/>
      <c r="E106" s="15"/>
      <c r="F106" s="553"/>
      <c r="G106" s="554"/>
      <c r="H106" s="14"/>
      <c r="I106" s="553"/>
      <c r="J106" s="554"/>
      <c r="K106" s="14"/>
      <c r="L106" s="14"/>
      <c r="M106" s="553"/>
      <c r="N106" s="554"/>
      <c r="O106" s="14"/>
      <c r="P106" s="14"/>
      <c r="Q106" s="553"/>
      <c r="R106" s="554"/>
      <c r="S106" s="14"/>
      <c r="T106" s="14"/>
      <c r="U106" s="553"/>
      <c r="V106" s="554"/>
      <c r="W106" s="14"/>
      <c r="X106" s="599"/>
      <c r="Y106" s="600"/>
      <c r="Z106" s="14"/>
      <c r="AA106" s="14"/>
      <c r="AB106" s="553"/>
      <c r="AC106" s="554"/>
    </row>
    <row r="107" spans="2:29" ht="17.25" customHeight="1">
      <c r="B107" s="555"/>
      <c r="C107" s="556"/>
      <c r="D107" s="15"/>
      <c r="E107" s="15"/>
      <c r="F107" s="555"/>
      <c r="G107" s="556"/>
      <c r="H107" s="14"/>
      <c r="I107" s="555"/>
      <c r="J107" s="556"/>
      <c r="K107" s="14"/>
      <c r="L107" s="14"/>
      <c r="M107" s="555"/>
      <c r="N107" s="556"/>
      <c r="O107" s="14"/>
      <c r="P107" s="14"/>
      <c r="Q107" s="555"/>
      <c r="R107" s="556"/>
      <c r="S107" s="14"/>
      <c r="T107" s="14"/>
      <c r="U107" s="555"/>
      <c r="V107" s="556"/>
      <c r="W107" s="14"/>
      <c r="X107" s="601"/>
      <c r="Y107" s="602"/>
      <c r="Z107" s="14"/>
      <c r="AA107" s="14"/>
      <c r="AB107" s="555"/>
      <c r="AC107" s="556"/>
    </row>
    <row r="108" spans="2:29" ht="17.25" customHeight="1">
      <c r="B108" s="80"/>
      <c r="C108" s="80"/>
      <c r="F108" s="80"/>
      <c r="G108" s="80"/>
      <c r="I108" s="80"/>
      <c r="J108" s="80"/>
      <c r="M108" s="80"/>
      <c r="N108" s="80"/>
      <c r="Q108" s="80"/>
      <c r="R108" s="80"/>
      <c r="U108" s="80"/>
      <c r="V108" s="80"/>
      <c r="X108" s="80"/>
      <c r="Y108" s="80"/>
      <c r="AB108" s="61"/>
      <c r="AC108" s="61"/>
    </row>
    <row r="109" spans="5:26" ht="17.25" customHeight="1">
      <c r="E109" s="171"/>
      <c r="F109" s="1"/>
      <c r="G109" s="1"/>
      <c r="H109" s="1"/>
      <c r="I109" s="1"/>
      <c r="J109" s="1"/>
      <c r="K109" s="4"/>
      <c r="S109" s="4"/>
      <c r="T109" s="1"/>
      <c r="U109" s="1"/>
      <c r="V109" s="1"/>
      <c r="W109" s="1"/>
      <c r="X109" s="1"/>
      <c r="Y109" s="1"/>
      <c r="Z109" s="167"/>
    </row>
    <row r="110" spans="5:26" ht="17.25" customHeight="1">
      <c r="E110" s="171"/>
      <c r="F110" s="1"/>
      <c r="G110" s="1"/>
      <c r="H110" s="1"/>
      <c r="I110" s="1"/>
      <c r="J110" s="1"/>
      <c r="K110" s="4"/>
      <c r="L110" s="1"/>
      <c r="M110" s="1"/>
      <c r="N110" s="1"/>
      <c r="O110" s="1"/>
      <c r="P110" s="1"/>
      <c r="Q110" s="1"/>
      <c r="R110" s="1"/>
      <c r="S110" s="4"/>
      <c r="T110" s="1"/>
      <c r="U110" s="1"/>
      <c r="V110" s="1"/>
      <c r="W110" s="1"/>
      <c r="X110" s="1"/>
      <c r="Y110" s="1"/>
      <c r="Z110" s="167"/>
    </row>
    <row r="111" spans="5:26" ht="17.25" customHeight="1">
      <c r="E111" s="171"/>
      <c r="F111" s="1"/>
      <c r="G111" s="346" t="s">
        <v>37</v>
      </c>
      <c r="H111" s="346"/>
      <c r="I111" s="1"/>
      <c r="J111" s="1"/>
      <c r="K111" s="4"/>
      <c r="L111" s="1"/>
      <c r="M111" s="1"/>
      <c r="N111" s="1"/>
      <c r="O111" s="1"/>
      <c r="P111" s="1"/>
      <c r="Q111" s="1"/>
      <c r="R111" s="1"/>
      <c r="S111" s="48"/>
      <c r="T111" s="36"/>
      <c r="U111" s="1"/>
      <c r="V111" s="1"/>
      <c r="W111" s="346" t="s">
        <v>33</v>
      </c>
      <c r="X111" s="346"/>
      <c r="Y111" s="1"/>
      <c r="Z111" s="167"/>
    </row>
    <row r="112" spans="4:27" ht="17.25" customHeight="1" thickBot="1">
      <c r="D112" s="157">
        <v>4</v>
      </c>
      <c r="E112" s="177"/>
      <c r="F112" s="168"/>
      <c r="G112" s="346"/>
      <c r="H112" s="345"/>
      <c r="I112" s="5"/>
      <c r="J112" s="5"/>
      <c r="K112" s="6"/>
      <c r="L112" s="154">
        <v>1</v>
      </c>
      <c r="M112" s="1"/>
      <c r="N112" s="1"/>
      <c r="O112" s="1"/>
      <c r="P112" s="1"/>
      <c r="Q112" s="21"/>
      <c r="R112" s="35"/>
      <c r="S112" s="154">
        <v>0</v>
      </c>
      <c r="T112" s="8"/>
      <c r="U112" s="5"/>
      <c r="V112" s="5"/>
      <c r="W112" s="345"/>
      <c r="X112" s="346"/>
      <c r="Y112" s="168"/>
      <c r="Z112" s="169"/>
      <c r="AA112" s="157">
        <v>4</v>
      </c>
    </row>
    <row r="113" spans="7:24" ht="17.25" customHeight="1">
      <c r="G113" s="178"/>
      <c r="H113" s="1"/>
      <c r="I113" s="1"/>
      <c r="J113" s="1"/>
      <c r="K113" s="53"/>
      <c r="L113" s="1"/>
      <c r="M113" s="1"/>
      <c r="N113" s="29"/>
      <c r="O113" s="347" t="s">
        <v>280</v>
      </c>
      <c r="P113" s="347"/>
      <c r="Q113" s="36"/>
      <c r="R113" s="36"/>
      <c r="S113" s="1"/>
      <c r="T113" s="85"/>
      <c r="U113" s="90"/>
      <c r="V113" s="84"/>
      <c r="W113" s="1"/>
      <c r="X113" s="170"/>
    </row>
    <row r="114" spans="7:24" ht="17.25" customHeight="1">
      <c r="G114" s="167"/>
      <c r="H114" s="1"/>
      <c r="I114" s="1"/>
      <c r="J114" s="1"/>
      <c r="K114" s="171"/>
      <c r="L114" s="1"/>
      <c r="M114" s="1"/>
      <c r="N114" s="1"/>
      <c r="O114" s="603" t="s">
        <v>302</v>
      </c>
      <c r="P114" s="348"/>
      <c r="Q114" s="19"/>
      <c r="R114" s="19"/>
      <c r="S114" s="27"/>
      <c r="T114" s="86"/>
      <c r="U114" s="27"/>
      <c r="V114" s="27"/>
      <c r="W114" s="27"/>
      <c r="X114" s="173"/>
    </row>
    <row r="115" spans="7:24" ht="17.25" customHeight="1" thickBot="1">
      <c r="G115" s="167"/>
      <c r="H115" s="1"/>
      <c r="I115" s="1"/>
      <c r="J115" s="155">
        <v>0</v>
      </c>
      <c r="K115" s="177"/>
      <c r="L115" s="1"/>
      <c r="M115" s="1"/>
      <c r="N115" s="1"/>
      <c r="O115" s="346" t="s">
        <v>16</v>
      </c>
      <c r="P115" s="346"/>
      <c r="Q115" s="83"/>
      <c r="R115" s="83"/>
      <c r="S115" s="88"/>
      <c r="T115" s="87"/>
      <c r="U115" s="155">
        <v>0</v>
      </c>
      <c r="V115" s="27"/>
      <c r="W115" s="27"/>
      <c r="X115" s="173"/>
    </row>
    <row r="116" spans="7:24" ht="17.25" customHeight="1">
      <c r="G116" s="167"/>
      <c r="H116" s="1"/>
      <c r="I116" s="1"/>
      <c r="J116" s="1"/>
      <c r="K116" s="192"/>
      <c r="L116" s="193"/>
      <c r="M116" s="193"/>
      <c r="N116" s="192"/>
      <c r="O116" s="178"/>
      <c r="P116" s="89"/>
      <c r="Q116" s="89"/>
      <c r="R116" s="1"/>
      <c r="S116" s="89"/>
      <c r="T116" s="89"/>
      <c r="U116" s="1"/>
      <c r="V116" s="1"/>
      <c r="W116" s="36"/>
      <c r="X116" s="174"/>
    </row>
    <row r="117" spans="7:24" ht="17.25" customHeight="1">
      <c r="G117" s="167"/>
      <c r="H117" s="1"/>
      <c r="I117" s="1"/>
      <c r="J117" s="1"/>
      <c r="K117" s="1"/>
      <c r="L117" s="1"/>
      <c r="M117" s="1"/>
      <c r="N117" s="47"/>
      <c r="O117" s="28" t="s">
        <v>32</v>
      </c>
      <c r="P117" s="28"/>
      <c r="Q117" s="19"/>
      <c r="R117" s="19"/>
      <c r="S117" s="19"/>
      <c r="T117" s="19"/>
      <c r="U117" s="19"/>
      <c r="V117" s="19"/>
      <c r="W117" s="19"/>
      <c r="X117" s="175"/>
    </row>
    <row r="118" spans="7:24" ht="17.25" customHeight="1" thickBot="1">
      <c r="G118" s="154">
        <v>1</v>
      </c>
      <c r="H118" s="172"/>
      <c r="I118" s="5"/>
      <c r="J118" s="5"/>
      <c r="K118" s="5"/>
      <c r="L118" s="5"/>
      <c r="M118" s="5"/>
      <c r="N118" s="52"/>
      <c r="O118" s="345" t="s">
        <v>30</v>
      </c>
      <c r="P118" s="346"/>
      <c r="Q118" s="19"/>
      <c r="R118" s="19"/>
      <c r="S118" s="19"/>
      <c r="T118" s="19"/>
      <c r="U118" s="19"/>
      <c r="V118" s="19"/>
      <c r="W118" s="181"/>
      <c r="X118" s="157">
        <v>4</v>
      </c>
    </row>
    <row r="119" spans="11:24" ht="17.25" customHeight="1">
      <c r="K119" s="1"/>
      <c r="L119" s="1"/>
      <c r="M119" s="1"/>
      <c r="N119" s="1"/>
      <c r="O119" s="23"/>
      <c r="P119" s="170"/>
      <c r="Q119" s="192"/>
      <c r="R119" s="192"/>
      <c r="S119" s="192"/>
      <c r="T119" s="192"/>
      <c r="U119" s="192"/>
      <c r="V119" s="192"/>
      <c r="W119" s="192"/>
      <c r="X119" s="1"/>
    </row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</sheetData>
  <sheetProtection/>
  <mergeCells count="422">
    <mergeCell ref="O93:P93"/>
    <mergeCell ref="O92:P92"/>
    <mergeCell ref="G111:H112"/>
    <mergeCell ref="Z79:AA79"/>
    <mergeCell ref="W80:X80"/>
    <mergeCell ref="Z80:AA80"/>
    <mergeCell ref="W81:X81"/>
    <mergeCell ref="Z81:AA81"/>
    <mergeCell ref="W111:X112"/>
    <mergeCell ref="U102:V102"/>
    <mergeCell ref="O118:P118"/>
    <mergeCell ref="X102:Y102"/>
    <mergeCell ref="AB102:AC102"/>
    <mergeCell ref="X103:Y107"/>
    <mergeCell ref="AB103:AC107"/>
    <mergeCell ref="O115:P115"/>
    <mergeCell ref="O114:P114"/>
    <mergeCell ref="Q103:R107"/>
    <mergeCell ref="U103:V107"/>
    <mergeCell ref="Q102:R102"/>
    <mergeCell ref="B103:C107"/>
    <mergeCell ref="F103:G107"/>
    <mergeCell ref="I103:J107"/>
    <mergeCell ref="M103:N107"/>
    <mergeCell ref="B102:C102"/>
    <mergeCell ref="F102:G102"/>
    <mergeCell ref="I102:J102"/>
    <mergeCell ref="M102:N102"/>
    <mergeCell ref="G95:H95"/>
    <mergeCell ref="W95:X95"/>
    <mergeCell ref="G96:H96"/>
    <mergeCell ref="G97:H97"/>
    <mergeCell ref="AB98:AC98"/>
    <mergeCell ref="D99:E99"/>
    <mergeCell ref="K99:L99"/>
    <mergeCell ref="S99:T99"/>
    <mergeCell ref="Z99:AA99"/>
    <mergeCell ref="G98:H98"/>
    <mergeCell ref="AE80:AE81"/>
    <mergeCell ref="A84:P85"/>
    <mergeCell ref="O88:P88"/>
    <mergeCell ref="T80:V81"/>
    <mergeCell ref="O91:P91"/>
    <mergeCell ref="O80:Q81"/>
    <mergeCell ref="R80:R81"/>
    <mergeCell ref="S80:S81"/>
    <mergeCell ref="AB89:AE89"/>
    <mergeCell ref="AE78:AE79"/>
    <mergeCell ref="A80:A81"/>
    <mergeCell ref="B80:E81"/>
    <mergeCell ref="F80:F81"/>
    <mergeCell ref="G80:I81"/>
    <mergeCell ref="J80:K81"/>
    <mergeCell ref="L80:L81"/>
    <mergeCell ref="M80:N81"/>
    <mergeCell ref="L78:L79"/>
    <mergeCell ref="AB80:AD81"/>
    <mergeCell ref="M78:N79"/>
    <mergeCell ref="Z76:AA77"/>
    <mergeCell ref="AB76:AD77"/>
    <mergeCell ref="W76:X77"/>
    <mergeCell ref="Y76:Y77"/>
    <mergeCell ref="W79:X79"/>
    <mergeCell ref="O78:Q79"/>
    <mergeCell ref="R78:R79"/>
    <mergeCell ref="S78:S79"/>
    <mergeCell ref="AB78:AD79"/>
    <mergeCell ref="AE76:AE77"/>
    <mergeCell ref="A78:A79"/>
    <mergeCell ref="B78:E79"/>
    <mergeCell ref="F78:F79"/>
    <mergeCell ref="G78:I79"/>
    <mergeCell ref="J78:K79"/>
    <mergeCell ref="W78:X78"/>
    <mergeCell ref="Z78:AA78"/>
    <mergeCell ref="S76:S77"/>
    <mergeCell ref="T76:V77"/>
    <mergeCell ref="O113:P113"/>
    <mergeCell ref="Y74:Y75"/>
    <mergeCell ref="Z74:AA75"/>
    <mergeCell ref="AB74:AD75"/>
    <mergeCell ref="S74:S75"/>
    <mergeCell ref="T74:V75"/>
    <mergeCell ref="W74:X75"/>
    <mergeCell ref="S100:T100"/>
    <mergeCell ref="S101:T101"/>
    <mergeCell ref="T78:V79"/>
    <mergeCell ref="AE74:AE75"/>
    <mergeCell ref="A76:A77"/>
    <mergeCell ref="B76:E77"/>
    <mergeCell ref="F76:F77"/>
    <mergeCell ref="G76:I77"/>
    <mergeCell ref="O76:Q77"/>
    <mergeCell ref="R76:R77"/>
    <mergeCell ref="M74:N75"/>
    <mergeCell ref="O74:Q75"/>
    <mergeCell ref="R74:R75"/>
    <mergeCell ref="A74:A75"/>
    <mergeCell ref="B74:E75"/>
    <mergeCell ref="F74:F75"/>
    <mergeCell ref="G74:I75"/>
    <mergeCell ref="J74:K75"/>
    <mergeCell ref="L74:L75"/>
    <mergeCell ref="AB70:AD71"/>
    <mergeCell ref="A72:A73"/>
    <mergeCell ref="B72:E73"/>
    <mergeCell ref="G72:I73"/>
    <mergeCell ref="O72:Q73"/>
    <mergeCell ref="T72:V73"/>
    <mergeCell ref="W72:X73"/>
    <mergeCell ref="Y72:Y73"/>
    <mergeCell ref="Z72:AA73"/>
    <mergeCell ref="AB72:AD73"/>
    <mergeCell ref="M70:N71"/>
    <mergeCell ref="O70:Q71"/>
    <mergeCell ref="T70:V71"/>
    <mergeCell ref="W70:X71"/>
    <mergeCell ref="Y70:Y71"/>
    <mergeCell ref="Z70:AA71"/>
    <mergeCell ref="B67:I67"/>
    <mergeCell ref="A68:A69"/>
    <mergeCell ref="B68:E69"/>
    <mergeCell ref="F68:R69"/>
    <mergeCell ref="S68:AE69"/>
    <mergeCell ref="A70:A71"/>
    <mergeCell ref="B70:E71"/>
    <mergeCell ref="G70:I71"/>
    <mergeCell ref="J70:K71"/>
    <mergeCell ref="L70:L71"/>
    <mergeCell ref="Y63:AC63"/>
    <mergeCell ref="B64:C64"/>
    <mergeCell ref="D64:H64"/>
    <mergeCell ref="I64:J64"/>
    <mergeCell ref="K64:O64"/>
    <mergeCell ref="P64:Q64"/>
    <mergeCell ref="R64:V64"/>
    <mergeCell ref="W64:X64"/>
    <mergeCell ref="Y64:AC64"/>
    <mergeCell ref="D63:H63"/>
    <mergeCell ref="I63:J63"/>
    <mergeCell ref="K63:O63"/>
    <mergeCell ref="P63:Q63"/>
    <mergeCell ref="R63:V63"/>
    <mergeCell ref="W63:X63"/>
    <mergeCell ref="T42:V43"/>
    <mergeCell ref="W42:X43"/>
    <mergeCell ref="R42:R43"/>
    <mergeCell ref="S42:S43"/>
    <mergeCell ref="T44:V45"/>
    <mergeCell ref="R46:R47"/>
    <mergeCell ref="R50:R51"/>
    <mergeCell ref="S50:S51"/>
    <mergeCell ref="T50:V51"/>
    <mergeCell ref="Y42:Y43"/>
    <mergeCell ref="Z42:AA43"/>
    <mergeCell ref="Z48:AA49"/>
    <mergeCell ref="Z46:AA47"/>
    <mergeCell ref="S46:S47"/>
    <mergeCell ref="T46:V47"/>
    <mergeCell ref="AB42:AD43"/>
    <mergeCell ref="AE42:AE43"/>
    <mergeCell ref="Y40:Y41"/>
    <mergeCell ref="Z40:AA41"/>
    <mergeCell ref="AB40:AD41"/>
    <mergeCell ref="AE40:AE41"/>
    <mergeCell ref="F42:F43"/>
    <mergeCell ref="G42:I43"/>
    <mergeCell ref="J42:K43"/>
    <mergeCell ref="L42:L43"/>
    <mergeCell ref="M42:N43"/>
    <mergeCell ref="O42:Q43"/>
    <mergeCell ref="M40:N41"/>
    <mergeCell ref="O40:Q41"/>
    <mergeCell ref="A38:A39"/>
    <mergeCell ref="B38:E39"/>
    <mergeCell ref="F38:R39"/>
    <mergeCell ref="S38:AE39"/>
    <mergeCell ref="J40:K41"/>
    <mergeCell ref="L40:L41"/>
    <mergeCell ref="Y31:Z32"/>
    <mergeCell ref="AA31:AB32"/>
    <mergeCell ref="O31:O32"/>
    <mergeCell ref="P31:R32"/>
    <mergeCell ref="R40:R41"/>
    <mergeCell ref="S40:S41"/>
    <mergeCell ref="T40:V41"/>
    <mergeCell ref="W40:X41"/>
    <mergeCell ref="L31:L32"/>
    <mergeCell ref="M31:M32"/>
    <mergeCell ref="D31:F32"/>
    <mergeCell ref="G31:G32"/>
    <mergeCell ref="U29:V30"/>
    <mergeCell ref="W29:X30"/>
    <mergeCell ref="S31:T32"/>
    <mergeCell ref="U31:V32"/>
    <mergeCell ref="W31:X32"/>
    <mergeCell ref="M29:O30"/>
    <mergeCell ref="AF28:AO28"/>
    <mergeCell ref="B29:B30"/>
    <mergeCell ref="C29:C30"/>
    <mergeCell ref="D29:F30"/>
    <mergeCell ref="G29:G30"/>
    <mergeCell ref="I29:I30"/>
    <mergeCell ref="J29:J30"/>
    <mergeCell ref="R29:R30"/>
    <mergeCell ref="L29:L30"/>
    <mergeCell ref="S29:T30"/>
    <mergeCell ref="G27:G28"/>
    <mergeCell ref="I27:I28"/>
    <mergeCell ref="M27:M28"/>
    <mergeCell ref="O27:O28"/>
    <mergeCell ref="J25:J26"/>
    <mergeCell ref="L25:L26"/>
    <mergeCell ref="M25:M26"/>
    <mergeCell ref="AD19:AE20"/>
    <mergeCell ref="S19:T20"/>
    <mergeCell ref="U19:V20"/>
    <mergeCell ref="Y19:Z20"/>
    <mergeCell ref="P19:R20"/>
    <mergeCell ref="AA23:AB24"/>
    <mergeCell ref="P23:R24"/>
    <mergeCell ref="J23:L24"/>
    <mergeCell ref="M23:O24"/>
    <mergeCell ref="O19:O20"/>
    <mergeCell ref="O25:O26"/>
    <mergeCell ref="AA17:AB18"/>
    <mergeCell ref="AD17:AE18"/>
    <mergeCell ref="M19:M20"/>
    <mergeCell ref="P17:P18"/>
    <mergeCell ref="R17:R18"/>
    <mergeCell ref="S17:T18"/>
    <mergeCell ref="C19:C20"/>
    <mergeCell ref="D19:F20"/>
    <mergeCell ref="G19:G20"/>
    <mergeCell ref="I19:I20"/>
    <mergeCell ref="J19:J20"/>
    <mergeCell ref="L19:L20"/>
    <mergeCell ref="U17:V18"/>
    <mergeCell ref="W17:X18"/>
    <mergeCell ref="Y17:Z18"/>
    <mergeCell ref="AA15:AB16"/>
    <mergeCell ref="AD15:AE16"/>
    <mergeCell ref="B17:B18"/>
    <mergeCell ref="C17:C18"/>
    <mergeCell ref="D17:F18"/>
    <mergeCell ref="G17:G18"/>
    <mergeCell ref="I17:I18"/>
    <mergeCell ref="J17:J18"/>
    <mergeCell ref="L17:L18"/>
    <mergeCell ref="M17:O18"/>
    <mergeCell ref="P15:P16"/>
    <mergeCell ref="R15:R16"/>
    <mergeCell ref="S15:T16"/>
    <mergeCell ref="J15:L16"/>
    <mergeCell ref="M15:M16"/>
    <mergeCell ref="O15:O16"/>
    <mergeCell ref="U15:V16"/>
    <mergeCell ref="W15:X16"/>
    <mergeCell ref="Y15:Z16"/>
    <mergeCell ref="AC13:AC14"/>
    <mergeCell ref="Y13:Z14"/>
    <mergeCell ref="AA13:AB14"/>
    <mergeCell ref="AD13:AE14"/>
    <mergeCell ref="B15:B16"/>
    <mergeCell ref="C15:C16"/>
    <mergeCell ref="D15:F16"/>
    <mergeCell ref="G15:G16"/>
    <mergeCell ref="I15:I16"/>
    <mergeCell ref="R13:R14"/>
    <mergeCell ref="S13:T14"/>
    <mergeCell ref="U13:V14"/>
    <mergeCell ref="W13:X14"/>
    <mergeCell ref="M11:O12"/>
    <mergeCell ref="P11:R12"/>
    <mergeCell ref="W11:X12"/>
    <mergeCell ref="Y11:Z12"/>
    <mergeCell ref="B13:B14"/>
    <mergeCell ref="C13:C14"/>
    <mergeCell ref="D13:F14"/>
    <mergeCell ref="G13:I14"/>
    <mergeCell ref="J13:J14"/>
    <mergeCell ref="P13:P14"/>
    <mergeCell ref="AD11:AE12"/>
    <mergeCell ref="L8:N8"/>
    <mergeCell ref="P8:R8"/>
    <mergeCell ref="T8:V8"/>
    <mergeCell ref="B11:B12"/>
    <mergeCell ref="C11:F12"/>
    <mergeCell ref="G11:I12"/>
    <mergeCell ref="J11:L12"/>
    <mergeCell ref="C10:K10"/>
    <mergeCell ref="S11:T12"/>
    <mergeCell ref="J31:J32"/>
    <mergeCell ref="Y7:AC7"/>
    <mergeCell ref="B7:E7"/>
    <mergeCell ref="G7:K7"/>
    <mergeCell ref="M7:Q7"/>
    <mergeCell ref="Y23:Z24"/>
    <mergeCell ref="B23:B24"/>
    <mergeCell ref="G23:I24"/>
    <mergeCell ref="AA11:AB12"/>
    <mergeCell ref="U11:V12"/>
    <mergeCell ref="B1:AC2"/>
    <mergeCell ref="B6:E6"/>
    <mergeCell ref="G6:K6"/>
    <mergeCell ref="M6:Q6"/>
    <mergeCell ref="B4:AA4"/>
    <mergeCell ref="B5:AC5"/>
    <mergeCell ref="S6:W6"/>
    <mergeCell ref="Y6:AC6"/>
    <mergeCell ref="A42:A43"/>
    <mergeCell ref="B42:E43"/>
    <mergeCell ref="B27:B28"/>
    <mergeCell ref="B25:B26"/>
    <mergeCell ref="B37:G37"/>
    <mergeCell ref="C31:C32"/>
    <mergeCell ref="A40:A41"/>
    <mergeCell ref="B40:E41"/>
    <mergeCell ref="F40:F41"/>
    <mergeCell ref="G40:I41"/>
    <mergeCell ref="I31:I32"/>
    <mergeCell ref="C23:F24"/>
    <mergeCell ref="B31:B32"/>
    <mergeCell ref="G25:I26"/>
    <mergeCell ref="AE44:AE45"/>
    <mergeCell ref="T48:V49"/>
    <mergeCell ref="W48:X49"/>
    <mergeCell ref="Y48:Y49"/>
    <mergeCell ref="AB48:AD49"/>
    <mergeCell ref="AE48:AE49"/>
    <mergeCell ref="AB46:AD47"/>
    <mergeCell ref="AB44:AD45"/>
    <mergeCell ref="AE46:AE47"/>
    <mergeCell ref="Y46:Y47"/>
    <mergeCell ref="O44:Q45"/>
    <mergeCell ref="R44:R45"/>
    <mergeCell ref="S44:S45"/>
    <mergeCell ref="Z44:AA45"/>
    <mergeCell ref="W44:X45"/>
    <mergeCell ref="Y44:Y45"/>
    <mergeCell ref="A44:A45"/>
    <mergeCell ref="J44:K45"/>
    <mergeCell ref="L44:L45"/>
    <mergeCell ref="M44:N45"/>
    <mergeCell ref="B44:E45"/>
    <mergeCell ref="F44:F45"/>
    <mergeCell ref="G44:I45"/>
    <mergeCell ref="L48:L49"/>
    <mergeCell ref="M48:N49"/>
    <mergeCell ref="O48:Q49"/>
    <mergeCell ref="J46:K47"/>
    <mergeCell ref="O46:Q47"/>
    <mergeCell ref="A46:A47"/>
    <mergeCell ref="L46:L47"/>
    <mergeCell ref="M46:N47"/>
    <mergeCell ref="B46:E47"/>
    <mergeCell ref="F46:F47"/>
    <mergeCell ref="G46:I47"/>
    <mergeCell ref="S23:T24"/>
    <mergeCell ref="AA29:AB30"/>
    <mergeCell ref="Y29:Z30"/>
    <mergeCell ref="U23:V24"/>
    <mergeCell ref="W23:X24"/>
    <mergeCell ref="Y25:Z26"/>
    <mergeCell ref="AA25:AB26"/>
    <mergeCell ref="Y27:Z28"/>
    <mergeCell ref="AA27:AB28"/>
    <mergeCell ref="W46:X47"/>
    <mergeCell ref="W27:X28"/>
    <mergeCell ref="P29:P30"/>
    <mergeCell ref="S25:T26"/>
    <mergeCell ref="W25:X26"/>
    <mergeCell ref="U27:V28"/>
    <mergeCell ref="U25:V26"/>
    <mergeCell ref="R25:R26"/>
    <mergeCell ref="R27:R28"/>
    <mergeCell ref="P25:P26"/>
    <mergeCell ref="L50:L51"/>
    <mergeCell ref="M50:N51"/>
    <mergeCell ref="J27:L28"/>
    <mergeCell ref="S27:T28"/>
    <mergeCell ref="S48:S49"/>
    <mergeCell ref="P27:P28"/>
    <mergeCell ref="R48:R49"/>
    <mergeCell ref="O50:Q51"/>
    <mergeCell ref="J50:K51"/>
    <mergeCell ref="J48:K49"/>
    <mergeCell ref="A50:A51"/>
    <mergeCell ref="B50:E51"/>
    <mergeCell ref="F50:F51"/>
    <mergeCell ref="G50:I51"/>
    <mergeCell ref="A48:A49"/>
    <mergeCell ref="B48:E49"/>
    <mergeCell ref="F48:F49"/>
    <mergeCell ref="W50:X51"/>
    <mergeCell ref="Y50:Y51"/>
    <mergeCell ref="Z50:AA51"/>
    <mergeCell ref="AE50:AE51"/>
    <mergeCell ref="B19:B20"/>
    <mergeCell ref="C25:C26"/>
    <mergeCell ref="C27:C28"/>
    <mergeCell ref="D25:F26"/>
    <mergeCell ref="D27:F28"/>
    <mergeCell ref="G48:I49"/>
    <mergeCell ref="A59:AC60"/>
    <mergeCell ref="B62:AC62"/>
    <mergeCell ref="B63:C63"/>
    <mergeCell ref="S7:W7"/>
    <mergeCell ref="AA19:AB20"/>
    <mergeCell ref="L13:L14"/>
    <mergeCell ref="M13:M14"/>
    <mergeCell ref="O13:O14"/>
    <mergeCell ref="W19:X20"/>
    <mergeCell ref="AB50:AD51"/>
    <mergeCell ref="J77:K77"/>
    <mergeCell ref="M77:N77"/>
    <mergeCell ref="J72:K72"/>
    <mergeCell ref="M72:N72"/>
    <mergeCell ref="J73:K73"/>
    <mergeCell ref="M73:N73"/>
    <mergeCell ref="J76:K76"/>
    <mergeCell ref="M76:N76"/>
  </mergeCells>
  <printOptions/>
  <pageMargins left="0.57" right="0.2362204724409449" top="0.6299212598425197" bottom="0.629921259842519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須田　雅巳</dc:creator>
  <cp:keywords/>
  <dc:description/>
  <cp:lastModifiedBy>田島　康之</cp:lastModifiedBy>
  <cp:lastPrinted>2009-07-27T13:16:56Z</cp:lastPrinted>
  <dcterms:created xsi:type="dcterms:W3CDTF">1997-01-08T22:48:59Z</dcterms:created>
  <dcterms:modified xsi:type="dcterms:W3CDTF">2009-08-05T11:51:04Z</dcterms:modified>
  <cp:category/>
  <cp:version/>
  <cp:contentType/>
  <cp:contentStatus/>
</cp:coreProperties>
</file>