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組合せ　3部" sheetId="1" r:id="rId1"/>
    <sheet name="ﾁｰﾑ名" sheetId="2" r:id="rId2"/>
  </sheets>
  <definedNames>
    <definedName name="_xlnm.Print_Area" localSheetId="0">'組合せ　3部'!$A$1:$BP$419</definedName>
  </definedNames>
  <calcPr fullCalcOnLoad="1"/>
</workbook>
</file>

<file path=xl/sharedStrings.xml><?xml version="1.0" encoding="utf-8"?>
<sst xmlns="http://schemas.openxmlformats.org/spreadsheetml/2006/main" count="366" uniqueCount="195">
  <si>
    <t>天沼FC</t>
  </si>
  <si>
    <t>リベルティ大間々</t>
  </si>
  <si>
    <t>笠東ＦＣ</t>
  </si>
  <si>
    <t>ＦＣ笠懸’８４</t>
  </si>
  <si>
    <t>桐生広沢ＦＣ</t>
  </si>
  <si>
    <t>川内ＦＣ</t>
  </si>
  <si>
    <t>桐生北少年サッカークラブ</t>
  </si>
  <si>
    <t>新桐生ジュニオール</t>
  </si>
  <si>
    <t xml:space="preserve">桐生境野ＦＣ </t>
  </si>
  <si>
    <t>相生ＦＣ</t>
  </si>
  <si>
    <t>ＦＣ桐生</t>
  </si>
  <si>
    <t>新里中央ＦＣ</t>
  </si>
  <si>
    <t>新里東ＦＣ</t>
  </si>
  <si>
    <t>ブロック</t>
  </si>
  <si>
    <t>出　　場　　チ　　ー　　ム</t>
  </si>
  <si>
    <t>Ａブロック</t>
  </si>
  <si>
    <t>Bブロック</t>
  </si>
  <si>
    <t>Cブロック</t>
  </si>
  <si>
    <t>お</t>
  </si>
  <si>
    <t>お</t>
  </si>
  <si>
    <t>き</t>
  </si>
  <si>
    <t>き</t>
  </si>
  <si>
    <t>あ</t>
  </si>
  <si>
    <t>あ</t>
  </si>
  <si>
    <t>い</t>
  </si>
  <si>
    <t>い</t>
  </si>
  <si>
    <t>う</t>
  </si>
  <si>
    <t>う</t>
  </si>
  <si>
    <t>え</t>
  </si>
  <si>
    <t>え</t>
  </si>
  <si>
    <t>か</t>
  </si>
  <si>
    <t>か</t>
  </si>
  <si>
    <t>く</t>
  </si>
  <si>
    <t>く</t>
  </si>
  <si>
    <t>Cブロック</t>
  </si>
  <si>
    <t>勝点</t>
  </si>
  <si>
    <t>得点</t>
  </si>
  <si>
    <t>失点</t>
  </si>
  <si>
    <t>得失</t>
  </si>
  <si>
    <t>順位</t>
  </si>
  <si>
    <t>勝数</t>
  </si>
  <si>
    <t>引分</t>
  </si>
  <si>
    <t>C1</t>
  </si>
  <si>
    <t>C1</t>
  </si>
  <si>
    <t>1位</t>
  </si>
  <si>
    <t>C2</t>
  </si>
  <si>
    <t>2位</t>
  </si>
  <si>
    <t>C3</t>
  </si>
  <si>
    <t>3位</t>
  </si>
  <si>
    <t>時　　間</t>
  </si>
  <si>
    <t>Ａ　　コ　　ー　　ト</t>
  </si>
  <si>
    <t>審　判</t>
  </si>
  <si>
    <t>Ｂ　　コ　　ー　　ト</t>
  </si>
  <si>
    <t>①</t>
  </si>
  <si>
    <t>９：００</t>
  </si>
  <si>
    <t>A1</t>
  </si>
  <si>
    <t>A1</t>
  </si>
  <si>
    <t>A2</t>
  </si>
  <si>
    <t>A2</t>
  </si>
  <si>
    <t>A3</t>
  </si>
  <si>
    <t>A3</t>
  </si>
  <si>
    <t>A4</t>
  </si>
  <si>
    <t>A4</t>
  </si>
  <si>
    <t>②</t>
  </si>
  <si>
    <t>９：４５</t>
  </si>
  <si>
    <t>C2</t>
  </si>
  <si>
    <t>C2</t>
  </si>
  <si>
    <t>③</t>
  </si>
  <si>
    <t>１０：３０</t>
  </si>
  <si>
    <t>④</t>
  </si>
  <si>
    <t>１１：１５</t>
  </si>
  <si>
    <t>C3</t>
  </si>
  <si>
    <t>C3</t>
  </si>
  <si>
    <t>⑤</t>
  </si>
  <si>
    <t>１２：００</t>
  </si>
  <si>
    <t>あ勝</t>
  </si>
  <si>
    <t>い勝</t>
  </si>
  <si>
    <t>⑥</t>
  </si>
  <si>
    <t>１２：４５</t>
  </si>
  <si>
    <t>⑦</t>
  </si>
  <si>
    <t>１３：３０</t>
  </si>
  <si>
    <t>う負</t>
  </si>
  <si>
    <t>え負</t>
  </si>
  <si>
    <t>優勝</t>
  </si>
  <si>
    <t>準優勝</t>
  </si>
  <si>
    <t>3・4位ブロック</t>
  </si>
  <si>
    <t>A4位</t>
  </si>
  <si>
    <t>B3位</t>
  </si>
  <si>
    <t>C3位</t>
  </si>
  <si>
    <t>Ａ１位</t>
  </si>
  <si>
    <t>Ｂ１位</t>
  </si>
  <si>
    <t>Ａ３位</t>
  </si>
  <si>
    <t>Ｃ３位</t>
  </si>
  <si>
    <t>B3</t>
  </si>
  <si>
    <t>Ａ２位</t>
  </si>
  <si>
    <t>Ｂ２位</t>
  </si>
  <si>
    <t>B1</t>
  </si>
  <si>
    <t>Ｂ３位</t>
  </si>
  <si>
    <t>Ａ４位</t>
  </si>
  <si>
    <t>Ｃ１位</t>
  </si>
  <si>
    <t>Ｃ２位</t>
  </si>
  <si>
    <t>B2</t>
  </si>
  <si>
    <t>Ｄブロック</t>
  </si>
  <si>
    <t>第６８回桐生市市民体育大会サッカー大会　少年の部（３部）</t>
  </si>
  <si>
    <t>平成２７年１０月１０日（土）１１日（日）予備日１２日（月・祝）</t>
  </si>
  <si>
    <t>う</t>
  </si>
  <si>
    <t>Ｂブロック</t>
  </si>
  <si>
    <t>Ｂ1</t>
  </si>
  <si>
    <t>Ｂ2</t>
  </si>
  <si>
    <t>Ｂ3</t>
  </si>
  <si>
    <t>Ｄ1</t>
  </si>
  <si>
    <t>Ｄブロック</t>
  </si>
  <si>
    <t>Ｄ2</t>
  </si>
  <si>
    <t>Ｄ3</t>
  </si>
  <si>
    <t>Ｄブロック</t>
  </si>
  <si>
    <t>Ｂブロック</t>
  </si>
  <si>
    <t>第６８回桐生市市民体育大会サッカー大会　少年の部（３部）</t>
  </si>
  <si>
    <t>あ負</t>
  </si>
  <si>
    <t>い負</t>
  </si>
  <si>
    <t>D1</t>
  </si>
  <si>
    <t>D2</t>
  </si>
  <si>
    <t>D1</t>
  </si>
  <si>
    <t>D3</t>
  </si>
  <si>
    <t>B2</t>
  </si>
  <si>
    <t>あ勝</t>
  </si>
  <si>
    <t>い勝</t>
  </si>
  <si>
    <t>D3</t>
  </si>
  <si>
    <t>Ｄ２位</t>
  </si>
  <si>
    <t>Ｄ１位</t>
  </si>
  <si>
    <t>け</t>
  </si>
  <si>
    <t>C2</t>
  </si>
  <si>
    <t>D2</t>
  </si>
  <si>
    <t>D3</t>
  </si>
  <si>
    <t>う</t>
  </si>
  <si>
    <t>え</t>
  </si>
  <si>
    <t>決勝戦（あ勝）</t>
  </si>
  <si>
    <t>決勝戦（い勝）</t>
  </si>
  <si>
    <t>３決（あ負）</t>
  </si>
  <si>
    <t>３決（い負）</t>
  </si>
  <si>
    <t>Ｄ３位</t>
  </si>
  <si>
    <t>う勝</t>
  </si>
  <si>
    <t>え勝</t>
  </si>
  <si>
    <t>A4B3C3の１位</t>
  </si>
  <si>
    <t>く勝</t>
  </si>
  <si>
    <t>く負</t>
  </si>
  <si>
    <t>A4B3C3の２位</t>
  </si>
  <si>
    <t>A4</t>
  </si>
  <si>
    <t>い</t>
  </si>
  <si>
    <t>く</t>
  </si>
  <si>
    <t>ﾌﾞﾛｯｸ1位</t>
  </si>
  <si>
    <t>ﾌﾞﾛｯｸ2位</t>
  </si>
  <si>
    <t>【大会第１日目】　10月10日(土）　　黒保根運動公園</t>
  </si>
  <si>
    <t>【大会第２日目】　10月11日(日）　　黒保根運動公園　　　決勝トーナメント等</t>
  </si>
  <si>
    <t>け勝</t>
  </si>
  <si>
    <t>け負</t>
  </si>
  <si>
    <t>１位ﾄｰﾅﾒﾝﾄ</t>
  </si>
  <si>
    <t>２位ﾄｰﾅﾒﾝﾄ</t>
  </si>
  <si>
    <t>３部</t>
  </si>
  <si>
    <t>10/10</t>
  </si>
  <si>
    <t>10/11</t>
  </si>
  <si>
    <t>桐生西ＦＣ</t>
  </si>
  <si>
    <t>合計</t>
  </si>
  <si>
    <t>なでしこあいおい</t>
  </si>
  <si>
    <t>リベルティ大間々</t>
  </si>
  <si>
    <t>桐生広沢ＦＣ</t>
  </si>
  <si>
    <t>新桐生ジュニオール</t>
  </si>
  <si>
    <t>桐生西ＦＣ</t>
  </si>
  <si>
    <t>桐生境野ＦＣ　Ａ</t>
  </si>
  <si>
    <t>桐生北少年ＳＣ</t>
  </si>
  <si>
    <t>天沼FC　Ａ</t>
  </si>
  <si>
    <t>桐生境野ＦＣ　Ｂ</t>
  </si>
  <si>
    <t>天沼FC　Ｂ</t>
  </si>
  <si>
    <t>川内</t>
  </si>
  <si>
    <t>ＰＫ</t>
  </si>
  <si>
    <t>リベルティ</t>
  </si>
  <si>
    <t>新桐生ジュニオール</t>
  </si>
  <si>
    <t>ＦＣ桐生</t>
  </si>
  <si>
    <t>天沼ＦＣ　Ｂ</t>
  </si>
  <si>
    <t>桐生北ＳＣ</t>
  </si>
  <si>
    <t>桐生西ＦＣ</t>
  </si>
  <si>
    <t>笠東ＦＣ</t>
  </si>
  <si>
    <t>天沼ＦＣ</t>
  </si>
  <si>
    <t>桐生境野ＦＣ　Ｂ</t>
  </si>
  <si>
    <t>ＰＫ</t>
  </si>
  <si>
    <t>新桐生ジュニオール</t>
  </si>
  <si>
    <t>桐生北ＳＣ</t>
  </si>
  <si>
    <t>川内ＦＣ</t>
  </si>
  <si>
    <t>桐生広沢ＦＣ</t>
  </si>
  <si>
    <t>天沼ＦＣ　Ａ</t>
  </si>
  <si>
    <t>リベルティ大間々</t>
  </si>
  <si>
    <t>桐生境野FC　Ａ</t>
  </si>
  <si>
    <t>桐生境野ＦＣ　Ａ</t>
  </si>
  <si>
    <t>なでしこあいおい</t>
  </si>
  <si>
    <t>桐生境野ＦＣ　Ａ</t>
  </si>
  <si>
    <t>笠東ＦＣ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</si>
</sst>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8"/>
      <color indexed="9"/>
      <name val="ＭＳ Ｐゴシック"/>
      <family val="3"/>
    </font>
    <font>
      <sz val="14"/>
      <color indexed="8"/>
      <name val="ＭＳ Ｐゴシック"/>
      <family val="3"/>
    </font>
    <font>
      <sz val="6"/>
      <color indexed="8"/>
      <name val="ＭＳ Ｐゴシック"/>
      <family val="3"/>
    </font>
    <font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5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14"/>
      <color rgb="FF92D05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2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 diagonalDown="1">
      <left style="dotted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dotted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tted"/>
      <top>
        <color indexed="63"/>
      </top>
      <bottom>
        <color indexed="63"/>
      </bottom>
      <diagonal style="thin"/>
    </border>
    <border diagonalDown="1">
      <left>
        <color indexed="63"/>
      </left>
      <right style="dotted"/>
      <top>
        <color indexed="63"/>
      </top>
      <bottom style="medium"/>
      <diagonal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/>
      <right style="thin"/>
      <top style="thin"/>
      <bottom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double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31" borderId="0" applyNumberFormat="0" applyBorder="0" applyAlignment="0" applyProtection="0"/>
  </cellStyleXfs>
  <cellXfs count="550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 shrinkToFit="1"/>
      <protection/>
    </xf>
    <xf numFmtId="0" fontId="0" fillId="32" borderId="0" xfId="0" applyFill="1" applyBorder="1" applyAlignment="1">
      <alignment vertical="center"/>
    </xf>
    <xf numFmtId="0" fontId="12" fillId="0" borderId="12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2" fillId="32" borderId="0" xfId="0" applyNumberFormat="1" applyFont="1" applyFill="1" applyBorder="1" applyAlignment="1">
      <alignment vertical="center" shrinkToFit="1"/>
    </xf>
    <xf numFmtId="176" fontId="13" fillId="32" borderId="0" xfId="0" applyNumberFormat="1" applyFont="1" applyFill="1" applyBorder="1" applyAlignment="1">
      <alignment vertical="center" shrinkToFit="1"/>
    </xf>
    <xf numFmtId="176" fontId="14" fillId="32" borderId="0" xfId="0" applyNumberFormat="1" applyFont="1" applyFill="1" applyBorder="1" applyAlignment="1">
      <alignment vertical="center" shrinkToFit="1"/>
    </xf>
    <xf numFmtId="176" fontId="4" fillId="32" borderId="0" xfId="0" applyNumberFormat="1" applyFont="1" applyFill="1" applyBorder="1" applyAlignment="1">
      <alignment vertical="center" shrinkToFit="1"/>
    </xf>
    <xf numFmtId="0" fontId="6" fillId="0" borderId="11" xfId="0" applyFont="1" applyBorder="1" applyAlignment="1">
      <alignment vertical="center"/>
    </xf>
    <xf numFmtId="0" fontId="8" fillId="0" borderId="0" xfId="0" applyFont="1" applyAlignment="1">
      <alignment vertical="center" textRotation="255" shrinkToFit="1"/>
    </xf>
    <xf numFmtId="0" fontId="8" fillId="0" borderId="0" xfId="0" applyFont="1" applyAlignment="1">
      <alignment vertical="center" shrinkToFit="1"/>
    </xf>
    <xf numFmtId="0" fontId="0" fillId="0" borderId="11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50" fillId="33" borderId="0" xfId="0" applyFont="1" applyFill="1" applyBorder="1" applyAlignment="1">
      <alignment horizontal="center" vertical="center" shrinkToFit="1"/>
    </xf>
    <xf numFmtId="0" fontId="50" fillId="33" borderId="11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 shrinkToFit="1"/>
    </xf>
    <xf numFmtId="0" fontId="9" fillId="33" borderId="11" xfId="0" applyFont="1" applyFill="1" applyBorder="1" applyAlignment="1">
      <alignment horizontal="center" vertical="center" shrinkToFit="1"/>
    </xf>
    <xf numFmtId="0" fontId="3" fillId="34" borderId="23" xfId="0" applyFont="1" applyFill="1" applyBorder="1" applyAlignment="1">
      <alignment horizontal="center" vertical="center" shrinkToFit="1"/>
    </xf>
    <xf numFmtId="0" fontId="3" fillId="34" borderId="24" xfId="0" applyFont="1" applyFill="1" applyBorder="1" applyAlignment="1">
      <alignment horizontal="center" vertical="center" shrinkToFit="1"/>
    </xf>
    <xf numFmtId="0" fontId="3" fillId="34" borderId="25" xfId="0" applyFont="1" applyFill="1" applyBorder="1" applyAlignment="1">
      <alignment horizontal="center" vertical="center" shrinkToFit="1"/>
    </xf>
    <xf numFmtId="0" fontId="3" fillId="34" borderId="26" xfId="0" applyFont="1" applyFill="1" applyBorder="1" applyAlignment="1">
      <alignment horizontal="center" vertical="center" shrinkToFit="1"/>
    </xf>
    <xf numFmtId="0" fontId="3" fillId="34" borderId="27" xfId="0" applyFont="1" applyFill="1" applyBorder="1" applyAlignment="1">
      <alignment horizontal="center" vertical="center" shrinkToFit="1"/>
    </xf>
    <xf numFmtId="0" fontId="3" fillId="34" borderId="28" xfId="0" applyFont="1" applyFill="1" applyBorder="1" applyAlignment="1">
      <alignment horizontal="center" vertical="center" shrinkToFit="1"/>
    </xf>
    <xf numFmtId="0" fontId="3" fillId="34" borderId="29" xfId="0" applyFont="1" applyFill="1" applyBorder="1" applyAlignment="1">
      <alignment horizontal="center" vertical="center" shrinkToFit="1"/>
    </xf>
    <xf numFmtId="0" fontId="3" fillId="34" borderId="30" xfId="0" applyFont="1" applyFill="1" applyBorder="1" applyAlignment="1">
      <alignment horizontal="center" vertical="center" shrinkToFit="1"/>
    </xf>
    <xf numFmtId="0" fontId="3" fillId="34" borderId="31" xfId="0" applyFont="1" applyFill="1" applyBorder="1" applyAlignment="1">
      <alignment horizontal="center" vertical="center" shrinkToFit="1"/>
    </xf>
    <xf numFmtId="176" fontId="0" fillId="0" borderId="32" xfId="0" applyNumberForma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176" fontId="3" fillId="0" borderId="32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5" fillId="35" borderId="37" xfId="0" applyFont="1" applyFill="1" applyBorder="1" applyAlignment="1">
      <alignment horizontal="center" vertical="top" shrinkToFit="1"/>
    </xf>
    <xf numFmtId="0" fontId="15" fillId="35" borderId="10" xfId="0" applyFont="1" applyFill="1" applyBorder="1" applyAlignment="1">
      <alignment horizontal="center" vertical="top" shrinkToFit="1"/>
    </xf>
    <xf numFmtId="0" fontId="15" fillId="35" borderId="32" xfId="0" applyFont="1" applyFill="1" applyBorder="1" applyAlignment="1">
      <alignment horizontal="center" vertical="top" shrinkToFit="1"/>
    </xf>
    <xf numFmtId="0" fontId="15" fillId="35" borderId="0" xfId="0" applyFont="1" applyFill="1" applyBorder="1" applyAlignment="1">
      <alignment horizontal="center" vertical="top" shrinkToFit="1"/>
    </xf>
    <xf numFmtId="0" fontId="9" fillId="33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5" fillId="35" borderId="38" xfId="0" applyFont="1" applyFill="1" applyBorder="1" applyAlignment="1">
      <alignment horizontal="center" vertical="top" shrinkToFit="1"/>
    </xf>
    <xf numFmtId="0" fontId="15" fillId="35" borderId="34" xfId="0" applyFont="1" applyFill="1" applyBorder="1" applyAlignment="1">
      <alignment horizontal="center" vertical="top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15" fillId="36" borderId="10" xfId="0" applyFont="1" applyFill="1" applyBorder="1" applyAlignment="1">
      <alignment horizontal="center" vertical="top" shrinkToFit="1"/>
    </xf>
    <xf numFmtId="0" fontId="15" fillId="36" borderId="38" xfId="0" applyFont="1" applyFill="1" applyBorder="1" applyAlignment="1">
      <alignment horizontal="center" vertical="top" shrinkToFit="1"/>
    </xf>
    <xf numFmtId="0" fontId="15" fillId="36" borderId="0" xfId="0" applyFont="1" applyFill="1" applyBorder="1" applyAlignment="1">
      <alignment horizontal="center" vertical="top" shrinkToFit="1"/>
    </xf>
    <xf numFmtId="0" fontId="15" fillId="36" borderId="34" xfId="0" applyFont="1" applyFill="1" applyBorder="1" applyAlignment="1">
      <alignment horizontal="center" vertical="top" shrinkToFit="1"/>
    </xf>
    <xf numFmtId="0" fontId="3" fillId="34" borderId="37" xfId="0" applyFont="1" applyFill="1" applyBorder="1" applyAlignment="1">
      <alignment horizontal="center" vertical="center" shrinkToFit="1"/>
    </xf>
    <xf numFmtId="0" fontId="3" fillId="34" borderId="32" xfId="0" applyFont="1" applyFill="1" applyBorder="1" applyAlignment="1">
      <alignment horizontal="center" vertical="center" shrinkToFit="1"/>
    </xf>
    <xf numFmtId="0" fontId="3" fillId="34" borderId="33" xfId="0" applyFont="1" applyFill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15" fillId="37" borderId="37" xfId="0" applyFont="1" applyFill="1" applyBorder="1" applyAlignment="1">
      <alignment horizontal="center" vertical="top" shrinkToFit="1"/>
    </xf>
    <xf numFmtId="0" fontId="15" fillId="37" borderId="10" xfId="0" applyFont="1" applyFill="1" applyBorder="1" applyAlignment="1">
      <alignment horizontal="center" vertical="top" shrinkToFit="1"/>
    </xf>
    <xf numFmtId="0" fontId="15" fillId="37" borderId="32" xfId="0" applyFont="1" applyFill="1" applyBorder="1" applyAlignment="1">
      <alignment horizontal="center" vertical="top" shrinkToFit="1"/>
    </xf>
    <xf numFmtId="0" fontId="15" fillId="37" borderId="0" xfId="0" applyFont="1" applyFill="1" applyBorder="1" applyAlignment="1">
      <alignment horizontal="center" vertical="top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49" fontId="2" fillId="0" borderId="51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52" xfId="0" applyNumberFormat="1" applyFont="1" applyBorder="1" applyAlignment="1">
      <alignment horizontal="center" vertical="center" shrinkToFit="1"/>
    </xf>
    <xf numFmtId="49" fontId="2" fillId="0" borderId="53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54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55" xfId="0" applyNumberFormat="1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15" fillId="36" borderId="37" xfId="0" applyFont="1" applyFill="1" applyBorder="1" applyAlignment="1">
      <alignment horizontal="center" vertical="top" shrinkToFit="1"/>
    </xf>
    <xf numFmtId="0" fontId="15" fillId="36" borderId="32" xfId="0" applyFont="1" applyFill="1" applyBorder="1" applyAlignment="1">
      <alignment horizontal="center" vertical="top" shrinkToFit="1"/>
    </xf>
    <xf numFmtId="0" fontId="15" fillId="37" borderId="38" xfId="0" applyFont="1" applyFill="1" applyBorder="1" applyAlignment="1">
      <alignment horizontal="center" vertical="top" shrinkToFit="1"/>
    </xf>
    <xf numFmtId="0" fontId="15" fillId="37" borderId="34" xfId="0" applyFont="1" applyFill="1" applyBorder="1" applyAlignment="1">
      <alignment horizontal="center" vertical="top" shrinkToFit="1"/>
    </xf>
    <xf numFmtId="176" fontId="3" fillId="0" borderId="0" xfId="0" applyNumberFormat="1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34" borderId="56" xfId="0" applyFont="1" applyFill="1" applyBorder="1" applyAlignment="1">
      <alignment horizontal="center" vertical="center" shrinkToFit="1"/>
    </xf>
    <xf numFmtId="0" fontId="3" fillId="34" borderId="38" xfId="0" applyFont="1" applyFill="1" applyBorder="1" applyAlignment="1">
      <alignment horizontal="center" vertical="center" shrinkToFit="1"/>
    </xf>
    <xf numFmtId="0" fontId="3" fillId="34" borderId="57" xfId="0" applyFont="1" applyFill="1" applyBorder="1" applyAlignment="1">
      <alignment horizontal="center" vertical="center" shrinkToFit="1"/>
    </xf>
    <xf numFmtId="0" fontId="3" fillId="34" borderId="34" xfId="0" applyFont="1" applyFill="1" applyBorder="1" applyAlignment="1">
      <alignment horizontal="center" vertical="center" shrinkToFit="1"/>
    </xf>
    <xf numFmtId="0" fontId="3" fillId="34" borderId="58" xfId="0" applyFont="1" applyFill="1" applyBorder="1" applyAlignment="1">
      <alignment horizontal="center" vertical="center" shrinkToFit="1"/>
    </xf>
    <xf numFmtId="0" fontId="3" fillId="34" borderId="35" xfId="0" applyFont="1" applyFill="1" applyBorder="1" applyAlignment="1">
      <alignment horizontal="center" vertical="center" shrinkToFit="1"/>
    </xf>
    <xf numFmtId="0" fontId="3" fillId="34" borderId="59" xfId="0" applyFont="1" applyFill="1" applyBorder="1" applyAlignment="1">
      <alignment horizontal="center" vertical="center" shrinkToFit="1"/>
    </xf>
    <xf numFmtId="0" fontId="3" fillId="34" borderId="60" xfId="0" applyFont="1" applyFill="1" applyBorder="1" applyAlignment="1">
      <alignment horizontal="center" vertical="center" shrinkToFit="1"/>
    </xf>
    <xf numFmtId="0" fontId="3" fillId="34" borderId="61" xfId="0" applyFont="1" applyFill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176" fontId="0" fillId="0" borderId="32" xfId="0" applyNumberFormat="1" applyFont="1" applyBorder="1" applyAlignment="1">
      <alignment horizontal="center" vertical="center" shrinkToFit="1"/>
    </xf>
    <xf numFmtId="176" fontId="0" fillId="0" borderId="33" xfId="0" applyNumberFormat="1" applyFont="1" applyBorder="1" applyAlignment="1">
      <alignment horizontal="center" vertical="center" shrinkToFit="1"/>
    </xf>
    <xf numFmtId="176" fontId="0" fillId="0" borderId="11" xfId="0" applyNumberFormat="1" applyFont="1" applyBorder="1" applyAlignment="1">
      <alignment horizontal="center" vertical="center" shrinkToFit="1"/>
    </xf>
    <xf numFmtId="176" fontId="0" fillId="0" borderId="34" xfId="0" applyNumberFormat="1" applyFont="1" applyBorder="1" applyAlignment="1">
      <alignment horizontal="center" vertical="center" shrinkToFit="1"/>
    </xf>
    <xf numFmtId="176" fontId="0" fillId="0" borderId="35" xfId="0" applyNumberFormat="1" applyFont="1" applyBorder="1" applyAlignment="1">
      <alignment horizontal="center" vertical="center" shrinkToFit="1"/>
    </xf>
    <xf numFmtId="176" fontId="3" fillId="0" borderId="33" xfId="0" applyNumberFormat="1" applyFont="1" applyBorder="1" applyAlignment="1">
      <alignment horizontal="center" vertical="center" shrinkToFit="1"/>
    </xf>
    <xf numFmtId="176" fontId="3" fillId="0" borderId="11" xfId="0" applyNumberFormat="1" applyFont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3" fillId="34" borderId="63" xfId="0" applyFont="1" applyFill="1" applyBorder="1" applyAlignment="1">
      <alignment horizontal="center" vertical="center" shrinkToFit="1"/>
    </xf>
    <xf numFmtId="0" fontId="3" fillId="34" borderId="64" xfId="0" applyFont="1" applyFill="1" applyBorder="1" applyAlignment="1">
      <alignment horizontal="center" vertical="center" shrinkToFit="1"/>
    </xf>
    <xf numFmtId="0" fontId="3" fillId="34" borderId="65" xfId="0" applyFont="1" applyFill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176" fontId="3" fillId="0" borderId="34" xfId="0" applyNumberFormat="1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 shrinkToFit="1"/>
    </xf>
    <xf numFmtId="176" fontId="3" fillId="0" borderId="67" xfId="0" applyNumberFormat="1" applyFont="1" applyBorder="1" applyAlignment="1">
      <alignment horizontal="center" vertical="center" shrinkToFit="1"/>
    </xf>
    <xf numFmtId="176" fontId="0" fillId="0" borderId="68" xfId="0" applyNumberFormat="1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 shrinkToFit="1"/>
    </xf>
    <xf numFmtId="176" fontId="0" fillId="0" borderId="69" xfId="0" applyNumberFormat="1" applyFont="1" applyBorder="1" applyAlignment="1">
      <alignment horizontal="center" vertical="center" shrinkToFit="1"/>
    </xf>
    <xf numFmtId="0" fontId="0" fillId="0" borderId="72" xfId="0" applyFont="1" applyBorder="1" applyAlignment="1">
      <alignment horizontal="center" vertical="center" shrinkToFit="1"/>
    </xf>
    <xf numFmtId="0" fontId="0" fillId="0" borderId="73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9" fillId="33" borderId="12" xfId="0" applyFont="1" applyFill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 shrinkToFit="1"/>
    </xf>
    <xf numFmtId="0" fontId="3" fillId="34" borderId="66" xfId="0" applyFont="1" applyFill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49" fontId="2" fillId="0" borderId="78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49" fontId="2" fillId="0" borderId="79" xfId="0" applyNumberFormat="1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0" fillId="0" borderId="80" xfId="0" applyBorder="1" applyAlignment="1">
      <alignment horizontal="center" vertical="center"/>
    </xf>
    <xf numFmtId="0" fontId="9" fillId="0" borderId="8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51" fillId="33" borderId="10" xfId="0" applyFont="1" applyFill="1" applyBorder="1" applyAlignment="1">
      <alignment horizontal="center" vertical="center" shrinkToFit="1"/>
    </xf>
    <xf numFmtId="0" fontId="51" fillId="33" borderId="0" xfId="0" applyFont="1" applyFill="1" applyBorder="1" applyAlignment="1">
      <alignment horizontal="center" vertical="center" shrinkToFit="1"/>
    </xf>
    <xf numFmtId="0" fontId="51" fillId="33" borderId="11" xfId="0" applyFont="1" applyFill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 shrinkToFit="1"/>
    </xf>
    <xf numFmtId="0" fontId="7" fillId="0" borderId="82" xfId="0" applyFont="1" applyBorder="1" applyAlignment="1">
      <alignment horizontal="center" vertical="center" shrinkToFit="1"/>
    </xf>
    <xf numFmtId="0" fontId="2" fillId="36" borderId="51" xfId="0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center" shrinkToFit="1"/>
    </xf>
    <xf numFmtId="0" fontId="2" fillId="36" borderId="52" xfId="0" applyFont="1" applyFill="1" applyBorder="1" applyAlignment="1">
      <alignment horizontal="center" vertical="center" shrinkToFit="1"/>
    </xf>
    <xf numFmtId="0" fontId="2" fillId="36" borderId="53" xfId="0" applyFont="1" applyFill="1" applyBorder="1" applyAlignment="1">
      <alignment horizontal="center" vertical="center" shrinkToFit="1"/>
    </xf>
    <xf numFmtId="0" fontId="2" fillId="36" borderId="0" xfId="0" applyFont="1" applyFill="1" applyBorder="1" applyAlignment="1">
      <alignment horizontal="center" vertical="center" shrinkToFit="1"/>
    </xf>
    <xf numFmtId="0" fontId="2" fillId="36" borderId="18" xfId="0" applyFont="1" applyFill="1" applyBorder="1" applyAlignment="1">
      <alignment horizontal="center" vertical="center" shrinkToFit="1"/>
    </xf>
    <xf numFmtId="0" fontId="2" fillId="36" borderId="54" xfId="0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center" vertical="center" shrinkToFit="1"/>
    </xf>
    <xf numFmtId="0" fontId="2" fillId="36" borderId="55" xfId="0" applyFont="1" applyFill="1" applyBorder="1" applyAlignment="1">
      <alignment horizontal="center" vertical="center" shrinkToFit="1"/>
    </xf>
    <xf numFmtId="0" fontId="2" fillId="37" borderId="51" xfId="0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center" shrinkToFit="1"/>
    </xf>
    <xf numFmtId="0" fontId="2" fillId="37" borderId="52" xfId="0" applyFont="1" applyFill="1" applyBorder="1" applyAlignment="1">
      <alignment horizontal="center" vertical="center" shrinkToFit="1"/>
    </xf>
    <xf numFmtId="0" fontId="2" fillId="37" borderId="53" xfId="0" applyFont="1" applyFill="1" applyBorder="1" applyAlignment="1">
      <alignment horizontal="center" vertical="center" shrinkToFit="1"/>
    </xf>
    <xf numFmtId="0" fontId="2" fillId="37" borderId="0" xfId="0" applyFont="1" applyFill="1" applyBorder="1" applyAlignment="1">
      <alignment horizontal="center" vertical="center" shrinkToFit="1"/>
    </xf>
    <xf numFmtId="0" fontId="2" fillId="37" borderId="18" xfId="0" applyFont="1" applyFill="1" applyBorder="1" applyAlignment="1">
      <alignment horizontal="center" vertical="center" shrinkToFit="1"/>
    </xf>
    <xf numFmtId="0" fontId="2" fillId="37" borderId="54" xfId="0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center" vertical="center" shrinkToFit="1"/>
    </xf>
    <xf numFmtId="0" fontId="2" fillId="37" borderId="55" xfId="0" applyFont="1" applyFill="1" applyBorder="1" applyAlignment="1">
      <alignment horizontal="center" vertical="center" shrinkToFit="1"/>
    </xf>
    <xf numFmtId="0" fontId="2" fillId="35" borderId="51" xfId="0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shrinkToFit="1"/>
    </xf>
    <xf numFmtId="0" fontId="2" fillId="35" borderId="52" xfId="0" applyFont="1" applyFill="1" applyBorder="1" applyAlignment="1">
      <alignment horizontal="center" vertical="center" shrinkToFit="1"/>
    </xf>
    <xf numFmtId="0" fontId="2" fillId="35" borderId="53" xfId="0" applyFont="1" applyFill="1" applyBorder="1" applyAlignment="1">
      <alignment horizontal="center" vertical="center" shrinkToFit="1"/>
    </xf>
    <xf numFmtId="0" fontId="2" fillId="35" borderId="0" xfId="0" applyFont="1" applyFill="1" applyBorder="1" applyAlignment="1">
      <alignment horizontal="center" vertical="center" shrinkToFit="1"/>
    </xf>
    <xf numFmtId="0" fontId="2" fillId="35" borderId="18" xfId="0" applyFont="1" applyFill="1" applyBorder="1" applyAlignment="1">
      <alignment horizontal="center" vertical="center" shrinkToFit="1"/>
    </xf>
    <xf numFmtId="0" fontId="2" fillId="35" borderId="54" xfId="0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center" vertical="center" shrinkToFit="1"/>
    </xf>
    <xf numFmtId="0" fontId="2" fillId="35" borderId="55" xfId="0" applyFont="1" applyFill="1" applyBorder="1" applyAlignment="1">
      <alignment horizontal="center" vertical="center" shrinkToFit="1"/>
    </xf>
    <xf numFmtId="0" fontId="9" fillId="33" borderId="83" xfId="0" applyFont="1" applyFill="1" applyBorder="1" applyAlignment="1">
      <alignment horizontal="center" vertical="center" shrinkToFit="1"/>
    </xf>
    <xf numFmtId="0" fontId="11" fillId="0" borderId="80" xfId="0" applyFont="1" applyBorder="1" applyAlignment="1">
      <alignment horizontal="center" vertical="center" shrinkToFit="1"/>
    </xf>
    <xf numFmtId="0" fontId="11" fillId="0" borderId="84" xfId="0" applyFont="1" applyBorder="1" applyAlignment="1">
      <alignment horizontal="center" vertical="center" shrinkToFit="1"/>
    </xf>
    <xf numFmtId="0" fontId="12" fillId="0" borderId="85" xfId="0" applyFont="1" applyBorder="1" applyAlignment="1">
      <alignment horizontal="center" vertical="center" shrinkToFit="1"/>
    </xf>
    <xf numFmtId="0" fontId="12" fillId="0" borderId="83" xfId="0" applyFont="1" applyBorder="1" applyAlignment="1">
      <alignment horizontal="center" vertical="center" shrinkToFit="1"/>
    </xf>
    <xf numFmtId="176" fontId="2" fillId="0" borderId="86" xfId="0" applyNumberFormat="1" applyFont="1" applyBorder="1" applyAlignment="1">
      <alignment horizontal="center" vertical="center" shrinkToFit="1"/>
    </xf>
    <xf numFmtId="176" fontId="2" fillId="0" borderId="87" xfId="0" applyNumberFormat="1" applyFont="1" applyBorder="1" applyAlignment="1">
      <alignment horizontal="center" vertical="center" shrinkToFit="1"/>
    </xf>
    <xf numFmtId="176" fontId="2" fillId="0" borderId="88" xfId="0" applyNumberFormat="1" applyFont="1" applyBorder="1" applyAlignment="1">
      <alignment horizontal="center" vertical="center" shrinkToFit="1"/>
    </xf>
    <xf numFmtId="176" fontId="4" fillId="0" borderId="86" xfId="0" applyNumberFormat="1" applyFont="1" applyBorder="1" applyAlignment="1">
      <alignment horizontal="center" vertical="center" shrinkToFit="1"/>
    </xf>
    <xf numFmtId="176" fontId="4" fillId="0" borderId="87" xfId="0" applyNumberFormat="1" applyFont="1" applyBorder="1" applyAlignment="1">
      <alignment horizontal="center" vertical="center" shrinkToFit="1"/>
    </xf>
    <xf numFmtId="176" fontId="4" fillId="0" borderId="89" xfId="0" applyNumberFormat="1" applyFont="1" applyBorder="1" applyAlignment="1">
      <alignment horizontal="center" vertical="center" shrinkToFit="1"/>
    </xf>
    <xf numFmtId="0" fontId="11" fillId="0" borderId="90" xfId="0" applyFont="1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176" fontId="14" fillId="0" borderId="86" xfId="0" applyNumberFormat="1" applyFont="1" applyBorder="1" applyAlignment="1">
      <alignment horizontal="center" vertical="center" shrinkToFit="1"/>
    </xf>
    <xf numFmtId="176" fontId="14" fillId="0" borderId="87" xfId="0" applyNumberFormat="1" applyFont="1" applyBorder="1" applyAlignment="1">
      <alignment horizontal="center" vertical="center" shrinkToFit="1"/>
    </xf>
    <xf numFmtId="176" fontId="14" fillId="0" borderId="89" xfId="0" applyNumberFormat="1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176" fontId="2" fillId="35" borderId="10" xfId="0" applyNumberFormat="1" applyFont="1" applyFill="1" applyBorder="1" applyAlignment="1">
      <alignment horizontal="center" vertical="center" shrinkToFit="1"/>
    </xf>
    <xf numFmtId="176" fontId="2" fillId="35" borderId="52" xfId="0" applyNumberFormat="1" applyFont="1" applyFill="1" applyBorder="1" applyAlignment="1">
      <alignment horizontal="center" vertical="center" shrinkToFit="1"/>
    </xf>
    <xf numFmtId="176" fontId="2" fillId="35" borderId="0" xfId="0" applyNumberFormat="1" applyFont="1" applyFill="1" applyBorder="1" applyAlignment="1">
      <alignment horizontal="center" vertical="center" shrinkToFit="1"/>
    </xf>
    <xf numFmtId="176" fontId="2" fillId="35" borderId="18" xfId="0" applyNumberFormat="1" applyFont="1" applyFill="1" applyBorder="1" applyAlignment="1">
      <alignment horizontal="center" vertical="center" shrinkToFit="1"/>
    </xf>
    <xf numFmtId="176" fontId="2" fillId="35" borderId="11" xfId="0" applyNumberFormat="1" applyFont="1" applyFill="1" applyBorder="1" applyAlignment="1">
      <alignment horizontal="center" vertical="center" shrinkToFit="1"/>
    </xf>
    <xf numFmtId="176" fontId="2" fillId="35" borderId="55" xfId="0" applyNumberFormat="1" applyFont="1" applyFill="1" applyBorder="1" applyAlignment="1">
      <alignment horizontal="center" vertical="center" shrinkToFit="1"/>
    </xf>
    <xf numFmtId="176" fontId="0" fillId="0" borderId="84" xfId="0" applyNumberFormat="1" applyBorder="1" applyAlignment="1">
      <alignment horizontal="center" vertical="center" shrinkToFit="1"/>
    </xf>
    <xf numFmtId="176" fontId="0" fillId="0" borderId="96" xfId="0" applyNumberFormat="1" applyBorder="1" applyAlignment="1">
      <alignment horizontal="center" vertical="center" shrinkToFit="1"/>
    </xf>
    <xf numFmtId="176" fontId="0" fillId="0" borderId="90" xfId="0" applyNumberFormat="1" applyBorder="1" applyAlignment="1">
      <alignment horizontal="center" vertical="center" shrinkToFit="1"/>
    </xf>
    <xf numFmtId="176" fontId="13" fillId="0" borderId="86" xfId="0" applyNumberFormat="1" applyFont="1" applyBorder="1" applyAlignment="1">
      <alignment horizontal="center" vertical="center" shrinkToFit="1"/>
    </xf>
    <xf numFmtId="176" fontId="13" fillId="0" borderId="87" xfId="0" applyNumberFormat="1" applyFont="1" applyBorder="1" applyAlignment="1">
      <alignment horizontal="center" vertical="center" shrinkToFit="1"/>
    </xf>
    <xf numFmtId="176" fontId="13" fillId="0" borderId="89" xfId="0" applyNumberFormat="1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176" fontId="2" fillId="35" borderId="51" xfId="0" applyNumberFormat="1" applyFont="1" applyFill="1" applyBorder="1" applyAlignment="1">
      <alignment horizontal="center" vertical="center" shrinkToFit="1"/>
    </xf>
    <xf numFmtId="176" fontId="2" fillId="35" borderId="53" xfId="0" applyNumberFormat="1" applyFont="1" applyFill="1" applyBorder="1" applyAlignment="1">
      <alignment horizontal="center" vertical="center" shrinkToFit="1"/>
    </xf>
    <xf numFmtId="176" fontId="2" fillId="35" borderId="54" xfId="0" applyNumberFormat="1" applyFont="1" applyFill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textRotation="255" shrinkToFit="1"/>
    </xf>
    <xf numFmtId="0" fontId="0" fillId="0" borderId="48" xfId="0" applyBorder="1" applyAlignment="1">
      <alignment horizontal="center" vertical="center" textRotation="255" shrinkToFit="1"/>
    </xf>
    <xf numFmtId="0" fontId="0" fillId="0" borderId="50" xfId="0" applyBorder="1" applyAlignment="1">
      <alignment horizontal="center" vertical="center" textRotation="255" shrinkToFit="1"/>
    </xf>
    <xf numFmtId="0" fontId="10" fillId="0" borderId="0" xfId="0" applyFont="1" applyAlignment="1">
      <alignment horizontal="center" vertical="center" textRotation="255" shrinkToFit="1"/>
    </xf>
    <xf numFmtId="0" fontId="8" fillId="0" borderId="0" xfId="0" applyFont="1" applyAlignment="1">
      <alignment horizontal="center" vertical="center" textRotation="255" shrinkToFit="1"/>
    </xf>
    <xf numFmtId="49" fontId="2" fillId="0" borderId="5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6" fontId="0" fillId="35" borderId="46" xfId="0" applyNumberFormat="1" applyFill="1" applyBorder="1" applyAlignment="1">
      <alignment horizontal="center" vertical="center" shrinkToFit="1"/>
    </xf>
    <xf numFmtId="176" fontId="0" fillId="35" borderId="48" xfId="0" applyNumberFormat="1" applyFill="1" applyBorder="1" applyAlignment="1">
      <alignment horizontal="center" vertical="center" shrinkToFit="1"/>
    </xf>
    <xf numFmtId="176" fontId="0" fillId="35" borderId="50" xfId="0" applyNumberFormat="1" applyFill="1" applyBorder="1" applyAlignment="1">
      <alignment horizontal="center" vertical="center" shrinkToFit="1"/>
    </xf>
    <xf numFmtId="176" fontId="2" fillId="36" borderId="51" xfId="0" applyNumberFormat="1" applyFont="1" applyFill="1" applyBorder="1" applyAlignment="1">
      <alignment horizontal="center" vertical="center" shrinkToFit="1"/>
    </xf>
    <xf numFmtId="176" fontId="2" fillId="36" borderId="10" xfId="0" applyNumberFormat="1" applyFont="1" applyFill="1" applyBorder="1" applyAlignment="1">
      <alignment horizontal="center" vertical="center" shrinkToFit="1"/>
    </xf>
    <xf numFmtId="176" fontId="2" fillId="36" borderId="52" xfId="0" applyNumberFormat="1" applyFont="1" applyFill="1" applyBorder="1" applyAlignment="1">
      <alignment horizontal="center" vertical="center" shrinkToFit="1"/>
    </xf>
    <xf numFmtId="176" fontId="2" fillId="36" borderId="53" xfId="0" applyNumberFormat="1" applyFont="1" applyFill="1" applyBorder="1" applyAlignment="1">
      <alignment horizontal="center" vertical="center" shrinkToFit="1"/>
    </xf>
    <xf numFmtId="176" fontId="2" fillId="36" borderId="0" xfId="0" applyNumberFormat="1" applyFont="1" applyFill="1" applyBorder="1" applyAlignment="1">
      <alignment horizontal="center" vertical="center" shrinkToFit="1"/>
    </xf>
    <xf numFmtId="176" fontId="2" fillId="36" borderId="18" xfId="0" applyNumberFormat="1" applyFont="1" applyFill="1" applyBorder="1" applyAlignment="1">
      <alignment horizontal="center" vertical="center" shrinkToFit="1"/>
    </xf>
    <xf numFmtId="176" fontId="2" fillId="36" borderId="54" xfId="0" applyNumberFormat="1" applyFont="1" applyFill="1" applyBorder="1" applyAlignment="1">
      <alignment horizontal="center" vertical="center" shrinkToFit="1"/>
    </xf>
    <xf numFmtId="176" fontId="2" fillId="36" borderId="11" xfId="0" applyNumberFormat="1" applyFont="1" applyFill="1" applyBorder="1" applyAlignment="1">
      <alignment horizontal="center" vertical="center" shrinkToFit="1"/>
    </xf>
    <xf numFmtId="176" fontId="2" fillId="36" borderId="55" xfId="0" applyNumberFormat="1" applyFont="1" applyFill="1" applyBorder="1" applyAlignment="1">
      <alignment horizontal="center" vertical="center" shrinkToFit="1"/>
    </xf>
    <xf numFmtId="176" fontId="0" fillId="36" borderId="46" xfId="0" applyNumberFormat="1" applyFill="1" applyBorder="1" applyAlignment="1">
      <alignment horizontal="center" vertical="center" shrinkToFit="1"/>
    </xf>
    <xf numFmtId="176" fontId="0" fillId="36" borderId="48" xfId="0" applyNumberFormat="1" applyFill="1" applyBorder="1" applyAlignment="1">
      <alignment horizontal="center" vertical="center" shrinkToFit="1"/>
    </xf>
    <xf numFmtId="176" fontId="0" fillId="36" borderId="50" xfId="0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52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15" fillId="38" borderId="37" xfId="0" applyFont="1" applyFill="1" applyBorder="1" applyAlignment="1">
      <alignment horizontal="center" vertical="top" shrinkToFit="1"/>
    </xf>
    <xf numFmtId="0" fontId="15" fillId="38" borderId="10" xfId="0" applyFont="1" applyFill="1" applyBorder="1" applyAlignment="1">
      <alignment horizontal="center" vertical="top" shrinkToFit="1"/>
    </xf>
    <xf numFmtId="0" fontId="15" fillId="38" borderId="32" xfId="0" applyFont="1" applyFill="1" applyBorder="1" applyAlignment="1">
      <alignment horizontal="center" vertical="top" shrinkToFit="1"/>
    </xf>
    <xf numFmtId="0" fontId="15" fillId="38" borderId="0" xfId="0" applyFont="1" applyFill="1" applyBorder="1" applyAlignment="1">
      <alignment horizontal="center" vertical="top" shrinkToFit="1"/>
    </xf>
    <xf numFmtId="0" fontId="0" fillId="0" borderId="97" xfId="0" applyFill="1" applyBorder="1" applyAlignment="1">
      <alignment vertical="center"/>
    </xf>
    <xf numFmtId="0" fontId="0" fillId="0" borderId="98" xfId="0" applyFill="1" applyBorder="1" applyAlignment="1">
      <alignment vertical="center"/>
    </xf>
    <xf numFmtId="0" fontId="0" fillId="0" borderId="99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100" xfId="0" applyFill="1" applyBorder="1" applyAlignment="1">
      <alignment vertical="center"/>
    </xf>
    <xf numFmtId="0" fontId="0" fillId="0" borderId="101" xfId="0" applyFill="1" applyBorder="1" applyAlignment="1">
      <alignment vertical="center"/>
    </xf>
    <xf numFmtId="0" fontId="0" fillId="0" borderId="102" xfId="0" applyFill="1" applyBorder="1" applyAlignment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37" borderId="103" xfId="0" applyFill="1" applyBorder="1" applyAlignment="1" applyProtection="1">
      <alignment horizontal="center" vertical="center" shrinkToFit="1"/>
      <protection/>
    </xf>
    <xf numFmtId="0" fontId="0" fillId="37" borderId="104" xfId="0" applyFill="1" applyBorder="1" applyAlignment="1" applyProtection="1">
      <alignment horizontal="center" vertical="center" shrinkToFit="1"/>
      <protection/>
    </xf>
    <xf numFmtId="0" fontId="0" fillId="37" borderId="105" xfId="0" applyFill="1" applyBorder="1" applyAlignment="1" applyProtection="1">
      <alignment horizontal="center" vertical="center" shrinkToFit="1"/>
      <protection/>
    </xf>
    <xf numFmtId="0" fontId="0" fillId="37" borderId="106" xfId="0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176" fontId="0" fillId="0" borderId="105" xfId="0" applyNumberFormat="1" applyBorder="1" applyAlignment="1">
      <alignment vertical="top" textRotation="255" shrinkToFit="1"/>
    </xf>
    <xf numFmtId="0" fontId="0" fillId="0" borderId="106" xfId="0" applyBorder="1" applyAlignment="1">
      <alignment vertical="top" textRotation="255" shrinkToFit="1"/>
    </xf>
    <xf numFmtId="0" fontId="0" fillId="0" borderId="105" xfId="0" applyBorder="1" applyAlignment="1">
      <alignment vertical="top" textRotation="255" shrinkToFit="1"/>
    </xf>
    <xf numFmtId="0" fontId="0" fillId="0" borderId="107" xfId="0" applyBorder="1" applyAlignment="1">
      <alignment vertical="top" textRotation="255" shrinkToFit="1"/>
    </xf>
    <xf numFmtId="0" fontId="0" fillId="0" borderId="108" xfId="0" applyBorder="1" applyAlignment="1">
      <alignment vertical="top" textRotation="255" shrinkToFit="1"/>
    </xf>
    <xf numFmtId="0" fontId="0" fillId="35" borderId="103" xfId="0" applyFill="1" applyBorder="1" applyAlignment="1" applyProtection="1">
      <alignment horizontal="center" vertical="center" shrinkToFit="1"/>
      <protection/>
    </xf>
    <xf numFmtId="0" fontId="0" fillId="35" borderId="109" xfId="0" applyFill="1" applyBorder="1" applyAlignment="1" applyProtection="1">
      <alignment horizontal="center" vertical="center" shrinkToFit="1"/>
      <protection/>
    </xf>
    <xf numFmtId="0" fontId="0" fillId="35" borderId="105" xfId="0" applyFill="1" applyBorder="1" applyAlignment="1" applyProtection="1">
      <alignment horizontal="center" vertical="center" shrinkToFit="1"/>
      <protection/>
    </xf>
    <xf numFmtId="0" fontId="0" fillId="35" borderId="106" xfId="0" applyFill="1" applyBorder="1" applyAlignment="1" applyProtection="1">
      <alignment horizontal="center" vertical="center" shrinkToFit="1"/>
      <protection/>
    </xf>
    <xf numFmtId="0" fontId="0" fillId="35" borderId="104" xfId="0" applyFill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vertical="center"/>
    </xf>
    <xf numFmtId="0" fontId="9" fillId="34" borderId="51" xfId="0" applyFont="1" applyFill="1" applyBorder="1" applyAlignment="1">
      <alignment horizontal="center" vertical="center" shrinkToFit="1"/>
    </xf>
    <xf numFmtId="0" fontId="9" fillId="34" borderId="10" xfId="0" applyFont="1" applyFill="1" applyBorder="1" applyAlignment="1">
      <alignment horizontal="center" vertical="center" shrinkToFit="1"/>
    </xf>
    <xf numFmtId="0" fontId="9" fillId="34" borderId="38" xfId="0" applyFont="1" applyFill="1" applyBorder="1" applyAlignment="1">
      <alignment horizontal="center" vertical="center" shrinkToFit="1"/>
    </xf>
    <xf numFmtId="0" fontId="9" fillId="34" borderId="53" xfId="0" applyFont="1" applyFill="1" applyBorder="1" applyAlignment="1">
      <alignment horizontal="center" vertical="center" shrinkToFit="1"/>
    </xf>
    <xf numFmtId="0" fontId="9" fillId="34" borderId="0" xfId="0" applyFont="1" applyFill="1" applyBorder="1" applyAlignment="1">
      <alignment horizontal="center" vertical="center" shrinkToFit="1"/>
    </xf>
    <xf numFmtId="0" fontId="9" fillId="34" borderId="34" xfId="0" applyFont="1" applyFill="1" applyBorder="1" applyAlignment="1">
      <alignment horizontal="center" vertical="center" shrinkToFit="1"/>
    </xf>
    <xf numFmtId="0" fontId="9" fillId="34" borderId="54" xfId="0" applyFont="1" applyFill="1" applyBorder="1" applyAlignment="1">
      <alignment horizontal="center" vertical="center" shrinkToFit="1"/>
    </xf>
    <xf numFmtId="0" fontId="9" fillId="34" borderId="11" xfId="0" applyFont="1" applyFill="1" applyBorder="1" applyAlignment="1">
      <alignment horizontal="center" vertical="center" shrinkToFit="1"/>
    </xf>
    <xf numFmtId="0" fontId="9" fillId="34" borderId="35" xfId="0" applyFont="1" applyFill="1" applyBorder="1" applyAlignment="1">
      <alignment horizontal="center" vertical="center" shrinkToFit="1"/>
    </xf>
    <xf numFmtId="176" fontId="2" fillId="0" borderId="37" xfId="0" applyNumberFormat="1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176" fontId="2" fillId="0" borderId="52" xfId="0" applyNumberFormat="1" applyFont="1" applyBorder="1" applyAlignment="1">
      <alignment horizontal="center" vertical="center" shrinkToFit="1"/>
    </xf>
    <xf numFmtId="176" fontId="2" fillId="0" borderId="32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18" xfId="0" applyNumberFormat="1" applyFont="1" applyBorder="1" applyAlignment="1">
      <alignment horizontal="center" vertical="center" shrinkToFit="1"/>
    </xf>
    <xf numFmtId="176" fontId="2" fillId="0" borderId="33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176" fontId="2" fillId="0" borderId="55" xfId="0" applyNumberFormat="1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39" borderId="51" xfId="0" applyFont="1" applyFill="1" applyBorder="1" applyAlignment="1">
      <alignment horizontal="center" vertical="center" shrinkToFit="1"/>
    </xf>
    <xf numFmtId="0" fontId="9" fillId="39" borderId="10" xfId="0" applyFont="1" applyFill="1" applyBorder="1" applyAlignment="1">
      <alignment horizontal="center" vertical="center" shrinkToFit="1"/>
    </xf>
    <xf numFmtId="0" fontId="9" fillId="39" borderId="38" xfId="0" applyFont="1" applyFill="1" applyBorder="1" applyAlignment="1">
      <alignment horizontal="center" vertical="center" shrinkToFit="1"/>
    </xf>
    <xf numFmtId="0" fontId="9" fillId="39" borderId="53" xfId="0" applyFont="1" applyFill="1" applyBorder="1" applyAlignment="1">
      <alignment horizontal="center" vertical="center" shrinkToFit="1"/>
    </xf>
    <xf numFmtId="0" fontId="9" fillId="39" borderId="0" xfId="0" applyFont="1" applyFill="1" applyBorder="1" applyAlignment="1">
      <alignment horizontal="center" vertical="center" shrinkToFit="1"/>
    </xf>
    <xf numFmtId="0" fontId="9" fillId="39" borderId="34" xfId="0" applyFont="1" applyFill="1" applyBorder="1" applyAlignment="1">
      <alignment horizontal="center" vertical="center" shrinkToFit="1"/>
    </xf>
    <xf numFmtId="0" fontId="9" fillId="39" borderId="54" xfId="0" applyFont="1" applyFill="1" applyBorder="1" applyAlignment="1">
      <alignment horizontal="center" vertical="center" shrinkToFit="1"/>
    </xf>
    <xf numFmtId="0" fontId="9" fillId="39" borderId="11" xfId="0" applyFont="1" applyFill="1" applyBorder="1" applyAlignment="1">
      <alignment horizontal="center" vertical="center" shrinkToFit="1"/>
    </xf>
    <xf numFmtId="0" fontId="9" fillId="39" borderId="35" xfId="0" applyFont="1" applyFill="1" applyBorder="1" applyAlignment="1">
      <alignment horizontal="center" vertical="center" shrinkToFit="1"/>
    </xf>
    <xf numFmtId="176" fontId="2" fillId="39" borderId="10" xfId="0" applyNumberFormat="1" applyFont="1" applyFill="1" applyBorder="1" applyAlignment="1">
      <alignment horizontal="center" vertical="center" shrinkToFit="1"/>
    </xf>
    <xf numFmtId="176" fontId="2" fillId="39" borderId="52" xfId="0" applyNumberFormat="1" applyFont="1" applyFill="1" applyBorder="1" applyAlignment="1">
      <alignment horizontal="center" vertical="center" shrinkToFit="1"/>
    </xf>
    <xf numFmtId="176" fontId="2" fillId="39" borderId="0" xfId="0" applyNumberFormat="1" applyFont="1" applyFill="1" applyBorder="1" applyAlignment="1">
      <alignment horizontal="center" vertical="center" shrinkToFit="1"/>
    </xf>
    <xf numFmtId="176" fontId="2" fillId="39" borderId="18" xfId="0" applyNumberFormat="1" applyFont="1" applyFill="1" applyBorder="1" applyAlignment="1">
      <alignment horizontal="center" vertical="center" shrinkToFit="1"/>
    </xf>
    <xf numFmtId="176" fontId="2" fillId="39" borderId="11" xfId="0" applyNumberFormat="1" applyFont="1" applyFill="1" applyBorder="1" applyAlignment="1">
      <alignment horizontal="center" vertical="center" shrinkToFit="1"/>
    </xf>
    <xf numFmtId="176" fontId="2" fillId="39" borderId="55" xfId="0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textRotation="255" shrinkToFit="1"/>
    </xf>
    <xf numFmtId="0" fontId="1" fillId="0" borderId="80" xfId="0" applyFont="1" applyBorder="1" applyAlignment="1">
      <alignment horizontal="center" vertical="center"/>
    </xf>
    <xf numFmtId="176" fontId="2" fillId="13" borderId="51" xfId="0" applyNumberFormat="1" applyFont="1" applyFill="1" applyBorder="1" applyAlignment="1">
      <alignment horizontal="center" vertical="center" shrinkToFit="1"/>
    </xf>
    <xf numFmtId="176" fontId="2" fillId="13" borderId="10" xfId="0" applyNumberFormat="1" applyFont="1" applyFill="1" applyBorder="1" applyAlignment="1">
      <alignment horizontal="center" vertical="center" shrinkToFit="1"/>
    </xf>
    <xf numFmtId="176" fontId="2" fillId="13" borderId="52" xfId="0" applyNumberFormat="1" applyFont="1" applyFill="1" applyBorder="1" applyAlignment="1">
      <alignment horizontal="center" vertical="center" shrinkToFit="1"/>
    </xf>
    <xf numFmtId="176" fontId="2" fillId="13" borderId="53" xfId="0" applyNumberFormat="1" applyFont="1" applyFill="1" applyBorder="1" applyAlignment="1">
      <alignment horizontal="center" vertical="center" shrinkToFit="1"/>
    </xf>
    <xf numFmtId="176" fontId="2" fillId="13" borderId="0" xfId="0" applyNumberFormat="1" applyFont="1" applyFill="1" applyBorder="1" applyAlignment="1">
      <alignment horizontal="center" vertical="center" shrinkToFit="1"/>
    </xf>
    <xf numFmtId="176" fontId="2" fillId="13" borderId="18" xfId="0" applyNumberFormat="1" applyFont="1" applyFill="1" applyBorder="1" applyAlignment="1">
      <alignment horizontal="center" vertical="center" shrinkToFit="1"/>
    </xf>
    <xf numFmtId="176" fontId="2" fillId="13" borderId="54" xfId="0" applyNumberFormat="1" applyFont="1" applyFill="1" applyBorder="1" applyAlignment="1">
      <alignment horizontal="center" vertical="center" shrinkToFit="1"/>
    </xf>
    <xf numFmtId="176" fontId="2" fillId="13" borderId="11" xfId="0" applyNumberFormat="1" applyFont="1" applyFill="1" applyBorder="1" applyAlignment="1">
      <alignment horizontal="center" vertical="center" shrinkToFit="1"/>
    </xf>
    <xf numFmtId="176" fontId="2" fillId="13" borderId="55" xfId="0" applyNumberFormat="1" applyFont="1" applyFill="1" applyBorder="1" applyAlignment="1">
      <alignment horizontal="center" vertical="center" shrinkToFit="1"/>
    </xf>
    <xf numFmtId="176" fontId="2" fillId="0" borderId="8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76" fontId="0" fillId="0" borderId="80" xfId="0" applyNumberFormat="1" applyBorder="1" applyAlignment="1">
      <alignment horizontal="center" vertical="top" textRotation="255" shrinkToFit="1"/>
    </xf>
    <xf numFmtId="0" fontId="2" fillId="36" borderId="5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52" xfId="0" applyFont="1" applyFill="1" applyBorder="1" applyAlignment="1">
      <alignment horizontal="center" vertical="center"/>
    </xf>
    <xf numFmtId="0" fontId="2" fillId="36" borderId="53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6" borderId="54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55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 textRotation="255" shrinkToFit="1"/>
    </xf>
    <xf numFmtId="0" fontId="0" fillId="0" borderId="52" xfId="0" applyBorder="1" applyAlignment="1">
      <alignment horizontal="center" vertical="center" textRotation="255" shrinkToFit="1"/>
    </xf>
    <xf numFmtId="0" fontId="0" fillId="0" borderId="53" xfId="0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54" xfId="0" applyBorder="1" applyAlignment="1">
      <alignment horizontal="center" vertical="center" textRotation="255" shrinkToFit="1"/>
    </xf>
    <xf numFmtId="0" fontId="0" fillId="0" borderId="55" xfId="0" applyBorder="1" applyAlignment="1">
      <alignment horizontal="center" vertical="center" textRotation="255" shrinkToFit="1"/>
    </xf>
    <xf numFmtId="0" fontId="0" fillId="36" borderId="51" xfId="0" applyFill="1" applyBorder="1" applyAlignment="1" applyProtection="1">
      <alignment horizontal="center" vertical="center" shrinkToFit="1"/>
      <protection/>
    </xf>
    <xf numFmtId="0" fontId="0" fillId="36" borderId="52" xfId="0" applyFill="1" applyBorder="1" applyAlignment="1" applyProtection="1">
      <alignment horizontal="center" vertical="center" shrinkToFit="1"/>
      <protection/>
    </xf>
    <xf numFmtId="0" fontId="0" fillId="36" borderId="53" xfId="0" applyFill="1" applyBorder="1" applyAlignment="1" applyProtection="1">
      <alignment horizontal="center" vertical="center" shrinkToFit="1"/>
      <protection/>
    </xf>
    <xf numFmtId="0" fontId="0" fillId="36" borderId="18" xfId="0" applyFill="1" applyBorder="1" applyAlignment="1" applyProtection="1">
      <alignment horizontal="center" vertical="center" shrinkToFit="1"/>
      <protection/>
    </xf>
    <xf numFmtId="0" fontId="15" fillId="38" borderId="38" xfId="0" applyFont="1" applyFill="1" applyBorder="1" applyAlignment="1">
      <alignment horizontal="center" vertical="top" shrinkToFit="1"/>
    </xf>
    <xf numFmtId="0" fontId="15" fillId="38" borderId="34" xfId="0" applyFont="1" applyFill="1" applyBorder="1" applyAlignment="1">
      <alignment horizontal="center" vertical="top" shrinkToFit="1"/>
    </xf>
    <xf numFmtId="0" fontId="15" fillId="32" borderId="10" xfId="0" applyFont="1" applyFill="1" applyBorder="1" applyAlignment="1">
      <alignment horizontal="center" vertical="top" shrinkToFit="1"/>
    </xf>
    <xf numFmtId="0" fontId="15" fillId="32" borderId="38" xfId="0" applyFont="1" applyFill="1" applyBorder="1" applyAlignment="1">
      <alignment horizontal="center" vertical="top" shrinkToFit="1"/>
    </xf>
    <xf numFmtId="0" fontId="15" fillId="32" borderId="0" xfId="0" applyFont="1" applyFill="1" applyBorder="1" applyAlignment="1">
      <alignment horizontal="center" vertical="top" shrinkToFit="1"/>
    </xf>
    <xf numFmtId="0" fontId="15" fillId="32" borderId="34" xfId="0" applyFont="1" applyFill="1" applyBorder="1" applyAlignment="1">
      <alignment horizontal="center" vertical="top" shrinkToFit="1"/>
    </xf>
    <xf numFmtId="0" fontId="15" fillId="32" borderId="37" xfId="0" applyFont="1" applyFill="1" applyBorder="1" applyAlignment="1">
      <alignment horizontal="center" vertical="top" shrinkToFit="1"/>
    </xf>
    <xf numFmtId="0" fontId="15" fillId="32" borderId="32" xfId="0" applyFont="1" applyFill="1" applyBorder="1" applyAlignment="1">
      <alignment horizontal="center" vertical="top" shrinkToFit="1"/>
    </xf>
    <xf numFmtId="0" fontId="0" fillId="0" borderId="36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3" fillId="34" borderId="110" xfId="0" applyFont="1" applyFill="1" applyBorder="1" applyAlignment="1">
      <alignment horizontal="center" vertical="center" shrinkToFit="1"/>
    </xf>
    <xf numFmtId="0" fontId="3" fillId="34" borderId="111" xfId="0" applyFont="1" applyFill="1" applyBorder="1" applyAlignment="1">
      <alignment horizontal="center" vertical="center" shrinkToFit="1"/>
    </xf>
    <xf numFmtId="0" fontId="15" fillId="37" borderId="83" xfId="0" applyFont="1" applyFill="1" applyBorder="1" applyAlignment="1">
      <alignment horizontal="center" vertical="top" shrinkToFit="1"/>
    </xf>
    <xf numFmtId="0" fontId="15" fillId="37" borderId="112" xfId="0" applyFont="1" applyFill="1" applyBorder="1" applyAlignment="1">
      <alignment horizontal="center" vertical="top" shrinkToFit="1"/>
    </xf>
    <xf numFmtId="0" fontId="2" fillId="0" borderId="113" xfId="0" applyFont="1" applyBorder="1" applyAlignment="1">
      <alignment horizontal="center" vertical="center" shrinkToFit="1"/>
    </xf>
    <xf numFmtId="0" fontId="2" fillId="0" borderId="114" xfId="0" applyFont="1" applyBorder="1" applyAlignment="1">
      <alignment horizontal="center" vertical="center" shrinkToFit="1"/>
    </xf>
    <xf numFmtId="0" fontId="3" fillId="34" borderId="115" xfId="0" applyFont="1" applyFill="1" applyBorder="1" applyAlignment="1">
      <alignment horizontal="center" vertical="center" shrinkToFit="1"/>
    </xf>
    <xf numFmtId="0" fontId="15" fillId="37" borderId="113" xfId="0" applyFont="1" applyFill="1" applyBorder="1" applyAlignment="1">
      <alignment horizontal="center" vertical="top" shrinkToFit="1"/>
    </xf>
    <xf numFmtId="0" fontId="0" fillId="0" borderId="83" xfId="0" applyBorder="1" applyAlignment="1">
      <alignment horizontal="center" vertical="center" shrinkToFit="1"/>
    </xf>
    <xf numFmtId="0" fontId="3" fillId="34" borderId="113" xfId="0" applyFont="1" applyFill="1" applyBorder="1" applyAlignment="1">
      <alignment horizontal="center" vertical="center" shrinkToFit="1"/>
    </xf>
    <xf numFmtId="0" fontId="2" fillId="0" borderId="116" xfId="0" applyFont="1" applyBorder="1" applyAlignment="1">
      <alignment horizontal="center" vertical="center" shrinkToFit="1"/>
    </xf>
    <xf numFmtId="0" fontId="2" fillId="0" borderId="112" xfId="0" applyFont="1" applyBorder="1" applyAlignment="1">
      <alignment horizontal="center" vertical="center" shrinkToFit="1"/>
    </xf>
    <xf numFmtId="0" fontId="2" fillId="0" borderId="117" xfId="0" applyFont="1" applyBorder="1" applyAlignment="1">
      <alignment horizontal="center" vertical="center" shrinkToFit="1"/>
    </xf>
    <xf numFmtId="0" fontId="2" fillId="0" borderId="118" xfId="0" applyFont="1" applyBorder="1" applyAlignment="1">
      <alignment horizontal="center" vertical="center" shrinkToFit="1"/>
    </xf>
    <xf numFmtId="49" fontId="2" fillId="0" borderId="119" xfId="0" applyNumberFormat="1" applyFont="1" applyBorder="1" applyAlignment="1">
      <alignment horizontal="center" vertical="center" shrinkToFit="1"/>
    </xf>
    <xf numFmtId="49" fontId="2" fillId="0" borderId="83" xfId="0" applyNumberFormat="1" applyFont="1" applyBorder="1" applyAlignment="1">
      <alignment horizontal="center" vertical="center" shrinkToFit="1"/>
    </xf>
    <xf numFmtId="49" fontId="2" fillId="0" borderId="120" xfId="0" applyNumberFormat="1" applyFont="1" applyBorder="1" applyAlignment="1">
      <alignment horizontal="center" vertical="center" shrinkToFit="1"/>
    </xf>
    <xf numFmtId="0" fontId="2" fillId="0" borderId="119" xfId="0" applyFont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9" fillId="0" borderId="117" xfId="0" applyFont="1" applyBorder="1" applyAlignment="1">
      <alignment horizontal="center" vertical="center" shrinkToFit="1"/>
    </xf>
    <xf numFmtId="0" fontId="9" fillId="0" borderId="118" xfId="0" applyFont="1" applyBorder="1" applyAlignment="1">
      <alignment horizontal="center" vertical="center" shrinkToFit="1"/>
    </xf>
    <xf numFmtId="0" fontId="9" fillId="0" borderId="118" xfId="0" applyFont="1" applyBorder="1" applyAlignment="1">
      <alignment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48" xfId="0" applyFont="1" applyBorder="1" applyAlignment="1">
      <alignment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0" borderId="77" xfId="0" applyFont="1" applyBorder="1" applyAlignment="1">
      <alignment horizontal="center" vertical="center" shrinkToFit="1"/>
    </xf>
    <xf numFmtId="0" fontId="9" fillId="0" borderId="77" xfId="0" applyFont="1" applyBorder="1" applyAlignment="1">
      <alignment vertical="center" shrinkToFit="1"/>
    </xf>
    <xf numFmtId="0" fontId="9" fillId="0" borderId="119" xfId="0" applyFont="1" applyBorder="1" applyAlignment="1">
      <alignment horizontal="center" vertical="center" shrinkToFit="1"/>
    </xf>
    <xf numFmtId="0" fontId="9" fillId="0" borderId="83" xfId="0" applyFont="1" applyBorder="1" applyAlignment="1">
      <alignment horizontal="center" vertical="center" shrinkToFit="1"/>
    </xf>
    <xf numFmtId="0" fontId="9" fillId="0" borderId="83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21" xfId="0" applyFill="1" applyBorder="1" applyAlignment="1">
      <alignment horizontal="center" vertical="center" shrinkToFit="1"/>
    </xf>
    <xf numFmtId="0" fontId="0" fillId="0" borderId="118" xfId="0" applyFill="1" applyBorder="1" applyAlignment="1">
      <alignment horizontal="center" vertical="center" shrinkToFit="1"/>
    </xf>
    <xf numFmtId="0" fontId="0" fillId="0" borderId="119" xfId="0" applyFill="1" applyBorder="1" applyAlignment="1">
      <alignment horizontal="center" vertical="center" shrinkToFit="1"/>
    </xf>
    <xf numFmtId="0" fontId="0" fillId="0" borderId="122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0" fontId="0" fillId="0" borderId="123" xfId="0" applyFill="1" applyBorder="1" applyAlignment="1">
      <alignment horizontal="center" vertical="center" shrinkToFit="1"/>
    </xf>
    <xf numFmtId="0" fontId="0" fillId="0" borderId="77" xfId="0" applyFill="1" applyBorder="1" applyAlignment="1">
      <alignment horizontal="center" vertical="center" shrinkToFit="1"/>
    </xf>
    <xf numFmtId="0" fontId="0" fillId="0" borderId="78" xfId="0" applyFill="1" applyBorder="1" applyAlignment="1">
      <alignment horizontal="center" vertical="center" shrinkToFit="1"/>
    </xf>
    <xf numFmtId="0" fontId="9" fillId="0" borderId="116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75" xfId="0" applyFont="1" applyBorder="1" applyAlignment="1">
      <alignment horizontal="center" vertical="center"/>
    </xf>
    <xf numFmtId="0" fontId="0" fillId="0" borderId="124" xfId="0" applyFill="1" applyBorder="1" applyAlignment="1">
      <alignment horizontal="center" vertical="center" shrinkToFit="1"/>
    </xf>
    <xf numFmtId="0" fontId="0" fillId="0" borderId="125" xfId="0" applyFill="1" applyBorder="1" applyAlignment="1">
      <alignment horizontal="center" vertical="center" shrinkToFit="1"/>
    </xf>
    <xf numFmtId="0" fontId="0" fillId="0" borderId="126" xfId="0" applyFill="1" applyBorder="1" applyAlignment="1">
      <alignment horizontal="center" vertical="center" shrinkToFit="1"/>
    </xf>
    <xf numFmtId="176" fontId="0" fillId="38" borderId="46" xfId="0" applyNumberFormat="1" applyFill="1" applyBorder="1" applyAlignment="1">
      <alignment horizontal="center" vertical="center" shrinkToFit="1"/>
    </xf>
    <xf numFmtId="176" fontId="0" fillId="38" borderId="48" xfId="0" applyNumberFormat="1" applyFill="1" applyBorder="1" applyAlignment="1">
      <alignment horizontal="center" vertical="center" shrinkToFit="1"/>
    </xf>
    <xf numFmtId="176" fontId="0" fillId="38" borderId="50" xfId="0" applyNumberFormat="1" applyFill="1" applyBorder="1" applyAlignment="1">
      <alignment horizontal="center" vertical="center" shrinkToFit="1"/>
    </xf>
    <xf numFmtId="176" fontId="0" fillId="13" borderId="46" xfId="0" applyNumberFormat="1" applyFill="1" applyBorder="1" applyAlignment="1">
      <alignment horizontal="center" vertical="center" shrinkToFit="1"/>
    </xf>
    <xf numFmtId="176" fontId="0" fillId="13" borderId="48" xfId="0" applyNumberFormat="1" applyFill="1" applyBorder="1" applyAlignment="1">
      <alignment horizontal="center" vertical="center" shrinkToFit="1"/>
    </xf>
    <xf numFmtId="176" fontId="0" fillId="13" borderId="50" xfId="0" applyNumberFormat="1" applyFill="1" applyBorder="1" applyAlignment="1">
      <alignment horizontal="center" vertical="center" shrinkToFit="1"/>
    </xf>
    <xf numFmtId="0" fontId="0" fillId="36" borderId="103" xfId="0" applyFill="1" applyBorder="1" applyAlignment="1" applyProtection="1">
      <alignment horizontal="center" vertical="center" shrinkToFit="1"/>
      <protection/>
    </xf>
    <xf numFmtId="0" fontId="0" fillId="36" borderId="104" xfId="0" applyFill="1" applyBorder="1" applyAlignment="1" applyProtection="1">
      <alignment horizontal="center" vertical="center" shrinkToFit="1"/>
      <protection/>
    </xf>
    <xf numFmtId="0" fontId="0" fillId="36" borderId="105" xfId="0" applyFill="1" applyBorder="1" applyAlignment="1" applyProtection="1">
      <alignment horizontal="center" vertical="center" shrinkToFit="1"/>
      <protection/>
    </xf>
    <xf numFmtId="0" fontId="0" fillId="36" borderId="106" xfId="0" applyFill="1" applyBorder="1" applyAlignment="1" applyProtection="1">
      <alignment horizontal="center" vertical="center" shrinkToFit="1"/>
      <protection/>
    </xf>
    <xf numFmtId="0" fontId="0" fillId="36" borderId="127" xfId="0" applyFill="1" applyBorder="1" applyAlignment="1" applyProtection="1">
      <alignment horizontal="center" vertical="center" shrinkToFit="1"/>
      <protection/>
    </xf>
    <xf numFmtId="0" fontId="0" fillId="36" borderId="128" xfId="0" applyFill="1" applyBorder="1" applyAlignment="1" applyProtection="1">
      <alignment horizontal="center" vertical="center" shrinkToFit="1"/>
      <protection/>
    </xf>
    <xf numFmtId="0" fontId="16" fillId="0" borderId="117" xfId="0" applyFont="1" applyBorder="1" applyAlignment="1">
      <alignment horizontal="center" vertical="center" shrinkToFit="1"/>
    </xf>
    <xf numFmtId="0" fontId="16" fillId="0" borderId="118" xfId="0" applyFont="1" applyBorder="1" applyAlignment="1">
      <alignment horizontal="center" vertical="center" shrinkToFit="1"/>
    </xf>
    <xf numFmtId="0" fontId="16" fillId="0" borderId="118" xfId="0" applyFont="1" applyBorder="1" applyAlignment="1">
      <alignment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48" xfId="0" applyFont="1" applyBorder="1" applyAlignment="1">
      <alignment vertical="center" shrinkToFit="1"/>
    </xf>
    <xf numFmtId="0" fontId="16" fillId="0" borderId="76" xfId="0" applyFont="1" applyBorder="1" applyAlignment="1">
      <alignment horizontal="center" vertical="center" shrinkToFit="1"/>
    </xf>
    <xf numFmtId="0" fontId="16" fillId="0" borderId="77" xfId="0" applyFont="1" applyBorder="1" applyAlignment="1">
      <alignment horizontal="center" vertical="center" shrinkToFit="1"/>
    </xf>
    <xf numFmtId="0" fontId="16" fillId="0" borderId="77" xfId="0" applyFont="1" applyBorder="1" applyAlignment="1">
      <alignment vertical="center" shrinkToFit="1"/>
    </xf>
    <xf numFmtId="0" fontId="16" fillId="0" borderId="119" xfId="0" applyFont="1" applyBorder="1" applyAlignment="1">
      <alignment horizontal="center" vertical="center" shrinkToFit="1"/>
    </xf>
    <xf numFmtId="0" fontId="16" fillId="0" borderId="83" xfId="0" applyFont="1" applyBorder="1" applyAlignment="1">
      <alignment horizontal="center" vertical="center" shrinkToFit="1"/>
    </xf>
    <xf numFmtId="0" fontId="16" fillId="0" borderId="83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6" xfId="0" applyFont="1" applyBorder="1" applyAlignment="1">
      <alignment horizontal="center" vertical="center" shrinkToFit="1"/>
    </xf>
    <xf numFmtId="0" fontId="16" fillId="0" borderId="43" xfId="0" applyFont="1" applyBorder="1" applyAlignment="1">
      <alignment horizontal="center" vertical="center" shrinkToFit="1"/>
    </xf>
    <xf numFmtId="0" fontId="16" fillId="0" borderId="75" xfId="0" applyFont="1" applyBorder="1" applyAlignment="1">
      <alignment horizontal="center" vertical="center"/>
    </xf>
    <xf numFmtId="0" fontId="15" fillId="36" borderId="83" xfId="0" applyFont="1" applyFill="1" applyBorder="1" applyAlignment="1">
      <alignment horizontal="center" vertical="top" shrinkToFit="1"/>
    </xf>
    <xf numFmtId="0" fontId="15" fillId="36" borderId="112" xfId="0" applyFont="1" applyFill="1" applyBorder="1" applyAlignment="1">
      <alignment horizontal="center" vertical="top" shrinkToFit="1"/>
    </xf>
    <xf numFmtId="0" fontId="15" fillId="35" borderId="83" xfId="0" applyFont="1" applyFill="1" applyBorder="1" applyAlignment="1">
      <alignment horizontal="center" vertical="top" shrinkToFit="1"/>
    </xf>
    <xf numFmtId="0" fontId="15" fillId="35" borderId="112" xfId="0" applyFont="1" applyFill="1" applyBorder="1" applyAlignment="1">
      <alignment horizontal="center" vertical="top" shrinkToFit="1"/>
    </xf>
    <xf numFmtId="0" fontId="15" fillId="36" borderId="113" xfId="0" applyFont="1" applyFill="1" applyBorder="1" applyAlignment="1">
      <alignment horizontal="center" vertical="top" shrinkToFit="1"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29" xfId="0" applyFill="1" applyBorder="1" applyAlignment="1">
      <alignment vertical="center"/>
    </xf>
    <xf numFmtId="0" fontId="0" fillId="0" borderId="0" xfId="0" applyFill="1" applyAlignment="1">
      <alignment horizontal="left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18" xfId="0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15" fillId="35" borderId="113" xfId="0" applyFont="1" applyFill="1" applyBorder="1" applyAlignment="1">
      <alignment horizontal="center" vertical="top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13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2" fillId="13" borderId="51" xfId="0" applyFont="1" applyFill="1" applyBorder="1" applyAlignment="1">
      <alignment horizontal="center" vertical="center" shrinkToFit="1"/>
    </xf>
    <xf numFmtId="0" fontId="2" fillId="13" borderId="10" xfId="0" applyFont="1" applyFill="1" applyBorder="1" applyAlignment="1">
      <alignment horizontal="center" vertical="center" shrinkToFit="1"/>
    </xf>
    <xf numFmtId="0" fontId="2" fillId="13" borderId="52" xfId="0" applyFont="1" applyFill="1" applyBorder="1" applyAlignment="1">
      <alignment horizontal="center" vertical="center" shrinkToFit="1"/>
    </xf>
    <xf numFmtId="0" fontId="2" fillId="13" borderId="53" xfId="0" applyFont="1" applyFill="1" applyBorder="1" applyAlignment="1">
      <alignment horizontal="center" vertical="center" shrinkToFit="1"/>
    </xf>
    <xf numFmtId="0" fontId="2" fillId="13" borderId="0" xfId="0" applyFont="1" applyFill="1" applyBorder="1" applyAlignment="1">
      <alignment horizontal="center" vertical="center" shrinkToFit="1"/>
    </xf>
    <xf numFmtId="0" fontId="2" fillId="13" borderId="18" xfId="0" applyFont="1" applyFill="1" applyBorder="1" applyAlignment="1">
      <alignment horizontal="center" vertical="center" shrinkToFit="1"/>
    </xf>
    <xf numFmtId="0" fontId="2" fillId="13" borderId="54" xfId="0" applyFont="1" applyFill="1" applyBorder="1" applyAlignment="1">
      <alignment horizontal="center" vertical="center" shrinkToFit="1"/>
    </xf>
    <xf numFmtId="0" fontId="2" fillId="13" borderId="11" xfId="0" applyFont="1" applyFill="1" applyBorder="1" applyAlignment="1">
      <alignment horizontal="center" vertical="center" shrinkToFit="1"/>
    </xf>
    <xf numFmtId="0" fontId="2" fillId="13" borderId="55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shrinkToFit="1"/>
    </xf>
    <xf numFmtId="0" fontId="9" fillId="39" borderId="46" xfId="0" applyFont="1" applyFill="1" applyBorder="1" applyAlignment="1">
      <alignment horizontal="center" vertical="center" shrinkToFit="1"/>
    </xf>
    <xf numFmtId="0" fontId="9" fillId="39" borderId="48" xfId="0" applyFont="1" applyFill="1" applyBorder="1" applyAlignment="1">
      <alignment horizontal="center" vertical="center" shrinkToFit="1"/>
    </xf>
    <xf numFmtId="0" fontId="9" fillId="39" borderId="5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40"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rgb="FFFF0000"/>
      </font>
      <border/>
    </dxf>
    <dxf>
      <font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R417"/>
  <sheetViews>
    <sheetView tabSelected="1" view="pageBreakPreview" zoomScale="80" zoomScaleNormal="80" zoomScaleSheetLayoutView="80" zoomScalePageLayoutView="0" workbookViewId="0" topLeftCell="A109">
      <selection activeCell="BS121" sqref="BS121"/>
    </sheetView>
  </sheetViews>
  <sheetFormatPr defaultColWidth="9.00390625" defaultRowHeight="13.5"/>
  <cols>
    <col min="1" max="70" width="1.625" style="0" customWidth="1"/>
  </cols>
  <sheetData>
    <row r="1" ht="5.25" customHeight="1"/>
    <row r="2" spans="3:66" ht="5.25" customHeight="1">
      <c r="C2" s="545" t="s">
        <v>103</v>
      </c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  <c r="AD2" s="545"/>
      <c r="AE2" s="545"/>
      <c r="AF2" s="545"/>
      <c r="AG2" s="545"/>
      <c r="AH2" s="545"/>
      <c r="AI2" s="545"/>
      <c r="AJ2" s="545"/>
      <c r="AK2" s="545"/>
      <c r="AL2" s="545"/>
      <c r="AM2" s="545"/>
      <c r="AN2" s="545"/>
      <c r="AO2" s="545"/>
      <c r="AP2" s="545"/>
      <c r="AQ2" s="545"/>
      <c r="AR2" s="545"/>
      <c r="AS2" s="545"/>
      <c r="AT2" s="545"/>
      <c r="AU2" s="545"/>
      <c r="AV2" s="545"/>
      <c r="AW2" s="545"/>
      <c r="AX2" s="545"/>
      <c r="AY2" s="545"/>
      <c r="AZ2" s="545"/>
      <c r="BA2" s="545"/>
      <c r="BB2" s="545"/>
      <c r="BC2" s="545"/>
      <c r="BD2" s="545"/>
      <c r="BE2" s="545"/>
      <c r="BF2" s="545"/>
      <c r="BG2" s="545"/>
      <c r="BH2" s="545"/>
      <c r="BI2" s="545"/>
      <c r="BJ2" s="545"/>
      <c r="BK2" s="545"/>
      <c r="BL2" s="545"/>
      <c r="BM2" s="545"/>
      <c r="BN2" s="545"/>
    </row>
    <row r="3" spans="3:66" ht="5.25" customHeight="1"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5"/>
      <c r="AG3" s="545"/>
      <c r="AH3" s="545"/>
      <c r="AI3" s="545"/>
      <c r="AJ3" s="545"/>
      <c r="AK3" s="545"/>
      <c r="AL3" s="545"/>
      <c r="AM3" s="545"/>
      <c r="AN3" s="545"/>
      <c r="AO3" s="545"/>
      <c r="AP3" s="545"/>
      <c r="AQ3" s="545"/>
      <c r="AR3" s="545"/>
      <c r="AS3" s="545"/>
      <c r="AT3" s="545"/>
      <c r="AU3" s="545"/>
      <c r="AV3" s="545"/>
      <c r="AW3" s="545"/>
      <c r="AX3" s="545"/>
      <c r="AY3" s="545"/>
      <c r="AZ3" s="545"/>
      <c r="BA3" s="545"/>
      <c r="BB3" s="545"/>
      <c r="BC3" s="545"/>
      <c r="BD3" s="545"/>
      <c r="BE3" s="545"/>
      <c r="BF3" s="545"/>
      <c r="BG3" s="545"/>
      <c r="BH3" s="545"/>
      <c r="BI3" s="545"/>
      <c r="BJ3" s="545"/>
      <c r="BK3" s="545"/>
      <c r="BL3" s="545"/>
      <c r="BM3" s="545"/>
      <c r="BN3" s="545"/>
    </row>
    <row r="4" spans="3:66" ht="5.25" customHeight="1"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5"/>
      <c r="T4" s="545"/>
      <c r="U4" s="545"/>
      <c r="V4" s="545"/>
      <c r="W4" s="545"/>
      <c r="X4" s="545"/>
      <c r="Y4" s="545"/>
      <c r="Z4" s="545"/>
      <c r="AA4" s="545"/>
      <c r="AB4" s="545"/>
      <c r="AC4" s="545"/>
      <c r="AD4" s="545"/>
      <c r="AE4" s="545"/>
      <c r="AF4" s="545"/>
      <c r="AG4" s="545"/>
      <c r="AH4" s="545"/>
      <c r="AI4" s="545"/>
      <c r="AJ4" s="545"/>
      <c r="AK4" s="545"/>
      <c r="AL4" s="545"/>
      <c r="AM4" s="545"/>
      <c r="AN4" s="545"/>
      <c r="AO4" s="545"/>
      <c r="AP4" s="545"/>
      <c r="AQ4" s="545"/>
      <c r="AR4" s="545"/>
      <c r="AS4" s="545"/>
      <c r="AT4" s="545"/>
      <c r="AU4" s="545"/>
      <c r="AV4" s="545"/>
      <c r="AW4" s="545"/>
      <c r="AX4" s="545"/>
      <c r="AY4" s="545"/>
      <c r="AZ4" s="545"/>
      <c r="BA4" s="545"/>
      <c r="BB4" s="545"/>
      <c r="BC4" s="545"/>
      <c r="BD4" s="545"/>
      <c r="BE4" s="545"/>
      <c r="BF4" s="545"/>
      <c r="BG4" s="545"/>
      <c r="BH4" s="545"/>
      <c r="BI4" s="545"/>
      <c r="BJ4" s="545"/>
      <c r="BK4" s="545"/>
      <c r="BL4" s="545"/>
      <c r="BM4" s="545"/>
      <c r="BN4" s="545"/>
    </row>
    <row r="5" spans="3:66" ht="5.25" customHeight="1"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545"/>
      <c r="Q5" s="545"/>
      <c r="R5" s="545"/>
      <c r="S5" s="545"/>
      <c r="T5" s="545"/>
      <c r="U5" s="545"/>
      <c r="V5" s="545"/>
      <c r="W5" s="545"/>
      <c r="X5" s="545"/>
      <c r="Y5" s="545"/>
      <c r="Z5" s="545"/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545"/>
      <c r="AL5" s="545"/>
      <c r="AM5" s="545"/>
      <c r="AN5" s="545"/>
      <c r="AO5" s="545"/>
      <c r="AP5" s="545"/>
      <c r="AQ5" s="545"/>
      <c r="AR5" s="545"/>
      <c r="AS5" s="545"/>
      <c r="AT5" s="545"/>
      <c r="AU5" s="545"/>
      <c r="AV5" s="545"/>
      <c r="AW5" s="545"/>
      <c r="AX5" s="545"/>
      <c r="AY5" s="545"/>
      <c r="AZ5" s="545"/>
      <c r="BA5" s="545"/>
      <c r="BB5" s="545"/>
      <c r="BC5" s="545"/>
      <c r="BD5" s="545"/>
      <c r="BE5" s="545"/>
      <c r="BF5" s="545"/>
      <c r="BG5" s="545"/>
      <c r="BH5" s="545"/>
      <c r="BI5" s="545"/>
      <c r="BJ5" s="545"/>
      <c r="BK5" s="545"/>
      <c r="BL5" s="545"/>
      <c r="BM5" s="545"/>
      <c r="BN5" s="545"/>
    </row>
    <row r="6" spans="3:66" ht="5.25" customHeight="1">
      <c r="C6" s="545"/>
      <c r="D6" s="545"/>
      <c r="E6" s="545"/>
      <c r="F6" s="545"/>
      <c r="G6" s="545"/>
      <c r="H6" s="545"/>
      <c r="I6" s="545"/>
      <c r="J6" s="545"/>
      <c r="K6" s="545"/>
      <c r="L6" s="545"/>
      <c r="M6" s="545"/>
      <c r="N6" s="545"/>
      <c r="O6" s="545"/>
      <c r="P6" s="545"/>
      <c r="Q6" s="545"/>
      <c r="R6" s="545"/>
      <c r="S6" s="545"/>
      <c r="T6" s="545"/>
      <c r="U6" s="545"/>
      <c r="V6" s="545"/>
      <c r="W6" s="545"/>
      <c r="X6" s="545"/>
      <c r="Y6" s="545"/>
      <c r="Z6" s="545"/>
      <c r="AA6" s="545"/>
      <c r="AB6" s="545"/>
      <c r="AC6" s="545"/>
      <c r="AD6" s="545"/>
      <c r="AE6" s="545"/>
      <c r="AF6" s="545"/>
      <c r="AG6" s="545"/>
      <c r="AH6" s="545"/>
      <c r="AI6" s="545"/>
      <c r="AJ6" s="545"/>
      <c r="AK6" s="545"/>
      <c r="AL6" s="545"/>
      <c r="AM6" s="545"/>
      <c r="AN6" s="545"/>
      <c r="AO6" s="545"/>
      <c r="AP6" s="545"/>
      <c r="AQ6" s="545"/>
      <c r="AR6" s="545"/>
      <c r="AS6" s="545"/>
      <c r="AT6" s="545"/>
      <c r="AU6" s="545"/>
      <c r="AV6" s="545"/>
      <c r="AW6" s="545"/>
      <c r="AX6" s="545"/>
      <c r="AY6" s="545"/>
      <c r="AZ6" s="545"/>
      <c r="BA6" s="545"/>
      <c r="BB6" s="545"/>
      <c r="BC6" s="545"/>
      <c r="BD6" s="545"/>
      <c r="BE6" s="545"/>
      <c r="BF6" s="545"/>
      <c r="BG6" s="545"/>
      <c r="BH6" s="545"/>
      <c r="BI6" s="545"/>
      <c r="BJ6" s="545"/>
      <c r="BK6" s="545"/>
      <c r="BL6" s="545"/>
      <c r="BM6" s="545"/>
      <c r="BN6" s="545"/>
    </row>
    <row r="7" spans="3:66" ht="5.25" customHeight="1">
      <c r="C7" s="545"/>
      <c r="D7" s="545"/>
      <c r="E7" s="545"/>
      <c r="F7" s="545"/>
      <c r="G7" s="545"/>
      <c r="H7" s="545"/>
      <c r="I7" s="545"/>
      <c r="J7" s="545"/>
      <c r="K7" s="545"/>
      <c r="L7" s="545"/>
      <c r="M7" s="545"/>
      <c r="N7" s="545"/>
      <c r="O7" s="545"/>
      <c r="P7" s="545"/>
      <c r="Q7" s="545"/>
      <c r="R7" s="545"/>
      <c r="S7" s="545"/>
      <c r="T7" s="545"/>
      <c r="U7" s="545"/>
      <c r="V7" s="545"/>
      <c r="W7" s="545"/>
      <c r="X7" s="545"/>
      <c r="Y7" s="545"/>
      <c r="Z7" s="545"/>
      <c r="AA7" s="545"/>
      <c r="AB7" s="545"/>
      <c r="AC7" s="545"/>
      <c r="AD7" s="545"/>
      <c r="AE7" s="545"/>
      <c r="AF7" s="545"/>
      <c r="AG7" s="545"/>
      <c r="AH7" s="545"/>
      <c r="AI7" s="545"/>
      <c r="AJ7" s="545"/>
      <c r="AK7" s="545"/>
      <c r="AL7" s="545"/>
      <c r="AM7" s="545"/>
      <c r="AN7" s="545"/>
      <c r="AO7" s="545"/>
      <c r="AP7" s="545"/>
      <c r="AQ7" s="545"/>
      <c r="AR7" s="545"/>
      <c r="AS7" s="545"/>
      <c r="AT7" s="545"/>
      <c r="AU7" s="545"/>
      <c r="AV7" s="545"/>
      <c r="AW7" s="545"/>
      <c r="AX7" s="545"/>
      <c r="AY7" s="545"/>
      <c r="AZ7" s="545"/>
      <c r="BA7" s="545"/>
      <c r="BB7" s="545"/>
      <c r="BC7" s="545"/>
      <c r="BD7" s="545"/>
      <c r="BE7" s="545"/>
      <c r="BF7" s="545"/>
      <c r="BG7" s="545"/>
      <c r="BH7" s="545"/>
      <c r="BI7" s="545"/>
      <c r="BJ7" s="545"/>
      <c r="BK7" s="545"/>
      <c r="BL7" s="545"/>
      <c r="BM7" s="545"/>
      <c r="BN7" s="545"/>
    </row>
    <row r="8" spans="3:66" ht="5.25" customHeight="1">
      <c r="C8" s="545"/>
      <c r="D8" s="545"/>
      <c r="E8" s="545"/>
      <c r="F8" s="545"/>
      <c r="G8" s="545"/>
      <c r="H8" s="545"/>
      <c r="I8" s="545"/>
      <c r="J8" s="545"/>
      <c r="K8" s="545"/>
      <c r="L8" s="545"/>
      <c r="M8" s="545"/>
      <c r="N8" s="545"/>
      <c r="O8" s="545"/>
      <c r="P8" s="545"/>
      <c r="Q8" s="545"/>
      <c r="R8" s="545"/>
      <c r="S8" s="545"/>
      <c r="T8" s="545"/>
      <c r="U8" s="545"/>
      <c r="V8" s="545"/>
      <c r="W8" s="545"/>
      <c r="X8" s="545"/>
      <c r="Y8" s="545"/>
      <c r="Z8" s="545"/>
      <c r="AA8" s="545"/>
      <c r="AB8" s="545"/>
      <c r="AC8" s="545"/>
      <c r="AD8" s="545"/>
      <c r="AE8" s="545"/>
      <c r="AF8" s="545"/>
      <c r="AG8" s="545"/>
      <c r="AH8" s="545"/>
      <c r="AI8" s="545"/>
      <c r="AJ8" s="545"/>
      <c r="AK8" s="545"/>
      <c r="AL8" s="545"/>
      <c r="AM8" s="545"/>
      <c r="AN8" s="545"/>
      <c r="AO8" s="545"/>
      <c r="AP8" s="545"/>
      <c r="AQ8" s="545"/>
      <c r="AR8" s="545"/>
      <c r="AS8" s="545"/>
      <c r="AT8" s="545"/>
      <c r="AU8" s="545"/>
      <c r="AV8" s="545"/>
      <c r="AW8" s="545"/>
      <c r="AX8" s="545"/>
      <c r="AY8" s="545"/>
      <c r="AZ8" s="545"/>
      <c r="BA8" s="545"/>
      <c r="BB8" s="545"/>
      <c r="BC8" s="545"/>
      <c r="BD8" s="545"/>
      <c r="BE8" s="545"/>
      <c r="BF8" s="545"/>
      <c r="BG8" s="545"/>
      <c r="BH8" s="545"/>
      <c r="BI8" s="545"/>
      <c r="BJ8" s="545"/>
      <c r="BK8" s="545"/>
      <c r="BL8" s="545"/>
      <c r="BM8" s="545"/>
      <c r="BN8" s="545"/>
    </row>
    <row r="9" spans="3:66" ht="5.25" customHeight="1">
      <c r="C9" s="545"/>
      <c r="D9" s="545"/>
      <c r="E9" s="545"/>
      <c r="F9" s="545"/>
      <c r="G9" s="545"/>
      <c r="H9" s="545"/>
      <c r="I9" s="545"/>
      <c r="J9" s="545"/>
      <c r="K9" s="545"/>
      <c r="L9" s="545"/>
      <c r="M9" s="545"/>
      <c r="N9" s="545"/>
      <c r="O9" s="545"/>
      <c r="P9" s="545"/>
      <c r="Q9" s="545"/>
      <c r="R9" s="545"/>
      <c r="S9" s="545"/>
      <c r="T9" s="545"/>
      <c r="U9" s="545"/>
      <c r="V9" s="545"/>
      <c r="W9" s="545"/>
      <c r="X9" s="545"/>
      <c r="Y9" s="545"/>
      <c r="Z9" s="545"/>
      <c r="AA9" s="545"/>
      <c r="AB9" s="545"/>
      <c r="AC9" s="545"/>
      <c r="AD9" s="545"/>
      <c r="AE9" s="545"/>
      <c r="AF9" s="545"/>
      <c r="AG9" s="545"/>
      <c r="AH9" s="545"/>
      <c r="AI9" s="545"/>
      <c r="AJ9" s="545"/>
      <c r="AK9" s="545"/>
      <c r="AL9" s="545"/>
      <c r="AM9" s="545"/>
      <c r="AN9" s="545"/>
      <c r="AO9" s="545"/>
      <c r="AP9" s="545"/>
      <c r="AQ9" s="545"/>
      <c r="AR9" s="545"/>
      <c r="AS9" s="545"/>
      <c r="AT9" s="545"/>
      <c r="AU9" s="545"/>
      <c r="AV9" s="545"/>
      <c r="AW9" s="545"/>
      <c r="AX9" s="545"/>
      <c r="AY9" s="545"/>
      <c r="AZ9" s="545"/>
      <c r="BA9" s="545"/>
      <c r="BB9" s="545"/>
      <c r="BC9" s="545"/>
      <c r="BD9" s="545"/>
      <c r="BE9" s="545"/>
      <c r="BF9" s="545"/>
      <c r="BG9" s="545"/>
      <c r="BH9" s="545"/>
      <c r="BI9" s="545"/>
      <c r="BJ9" s="545"/>
      <c r="BK9" s="545"/>
      <c r="BL9" s="545"/>
      <c r="BM9" s="545"/>
      <c r="BN9" s="545"/>
    </row>
    <row r="10" spans="16:60" ht="5.25" customHeight="1">
      <c r="P10" s="7"/>
      <c r="Q10" s="7"/>
      <c r="BH10" s="1"/>
    </row>
    <row r="11" spans="3:66" ht="5.25" customHeight="1">
      <c r="C11" s="546" t="s">
        <v>104</v>
      </c>
      <c r="D11" s="546"/>
      <c r="E11" s="546"/>
      <c r="F11" s="546"/>
      <c r="G11" s="546"/>
      <c r="H11" s="546"/>
      <c r="I11" s="546"/>
      <c r="J11" s="546"/>
      <c r="K11" s="546"/>
      <c r="L11" s="546"/>
      <c r="M11" s="546"/>
      <c r="N11" s="546"/>
      <c r="O11" s="546"/>
      <c r="P11" s="546"/>
      <c r="Q11" s="546"/>
      <c r="R11" s="546"/>
      <c r="S11" s="546"/>
      <c r="T11" s="546"/>
      <c r="U11" s="546"/>
      <c r="V11" s="546"/>
      <c r="W11" s="546"/>
      <c r="X11" s="546"/>
      <c r="Y11" s="546"/>
      <c r="Z11" s="546"/>
      <c r="AA11" s="546"/>
      <c r="AB11" s="546"/>
      <c r="AC11" s="546"/>
      <c r="AD11" s="546"/>
      <c r="AE11" s="546"/>
      <c r="AF11" s="546"/>
      <c r="AG11" s="546"/>
      <c r="AH11" s="546"/>
      <c r="AI11" s="546"/>
      <c r="AJ11" s="546"/>
      <c r="AK11" s="546"/>
      <c r="AL11" s="546"/>
      <c r="AM11" s="546"/>
      <c r="AN11" s="546"/>
      <c r="AO11" s="546"/>
      <c r="AP11" s="546"/>
      <c r="AQ11" s="546"/>
      <c r="AR11" s="546"/>
      <c r="AS11" s="546"/>
      <c r="AT11" s="546"/>
      <c r="AU11" s="546"/>
      <c r="AV11" s="546"/>
      <c r="AW11" s="546"/>
      <c r="AX11" s="546"/>
      <c r="AY11" s="546"/>
      <c r="AZ11" s="546"/>
      <c r="BA11" s="546"/>
      <c r="BB11" s="546"/>
      <c r="BC11" s="546"/>
      <c r="BD11" s="546"/>
      <c r="BE11" s="546"/>
      <c r="BF11" s="546"/>
      <c r="BG11" s="546"/>
      <c r="BH11" s="546"/>
      <c r="BI11" s="546"/>
      <c r="BJ11" s="546"/>
      <c r="BK11" s="546"/>
      <c r="BL11" s="546"/>
      <c r="BM11" s="546"/>
      <c r="BN11" s="546"/>
    </row>
    <row r="12" spans="3:66" ht="5.25" customHeight="1">
      <c r="C12" s="546"/>
      <c r="D12" s="546"/>
      <c r="E12" s="546"/>
      <c r="F12" s="546"/>
      <c r="G12" s="546"/>
      <c r="H12" s="546"/>
      <c r="I12" s="546"/>
      <c r="J12" s="546"/>
      <c r="K12" s="546"/>
      <c r="L12" s="546"/>
      <c r="M12" s="546"/>
      <c r="N12" s="546"/>
      <c r="O12" s="546"/>
      <c r="P12" s="546"/>
      <c r="Q12" s="546"/>
      <c r="R12" s="546"/>
      <c r="S12" s="546"/>
      <c r="T12" s="546"/>
      <c r="U12" s="546"/>
      <c r="V12" s="546"/>
      <c r="W12" s="546"/>
      <c r="X12" s="546"/>
      <c r="Y12" s="546"/>
      <c r="Z12" s="546"/>
      <c r="AA12" s="546"/>
      <c r="AB12" s="546"/>
      <c r="AC12" s="546"/>
      <c r="AD12" s="546"/>
      <c r="AE12" s="546"/>
      <c r="AF12" s="546"/>
      <c r="AG12" s="546"/>
      <c r="AH12" s="546"/>
      <c r="AI12" s="546"/>
      <c r="AJ12" s="546"/>
      <c r="AK12" s="546"/>
      <c r="AL12" s="546"/>
      <c r="AM12" s="546"/>
      <c r="AN12" s="546"/>
      <c r="AO12" s="546"/>
      <c r="AP12" s="546"/>
      <c r="AQ12" s="546"/>
      <c r="AR12" s="546"/>
      <c r="AS12" s="546"/>
      <c r="AT12" s="546"/>
      <c r="AU12" s="546"/>
      <c r="AV12" s="546"/>
      <c r="AW12" s="546"/>
      <c r="AX12" s="546"/>
      <c r="AY12" s="546"/>
      <c r="AZ12" s="546"/>
      <c r="BA12" s="546"/>
      <c r="BB12" s="546"/>
      <c r="BC12" s="546"/>
      <c r="BD12" s="546"/>
      <c r="BE12" s="546"/>
      <c r="BF12" s="546"/>
      <c r="BG12" s="546"/>
      <c r="BH12" s="546"/>
      <c r="BI12" s="546"/>
      <c r="BJ12" s="546"/>
      <c r="BK12" s="546"/>
      <c r="BL12" s="546"/>
      <c r="BM12" s="546"/>
      <c r="BN12" s="546"/>
    </row>
    <row r="13" spans="3:66" ht="5.25" customHeight="1">
      <c r="C13" s="546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546"/>
      <c r="S13" s="546"/>
      <c r="T13" s="546"/>
      <c r="U13" s="546"/>
      <c r="V13" s="546"/>
      <c r="W13" s="546"/>
      <c r="X13" s="546"/>
      <c r="Y13" s="546"/>
      <c r="Z13" s="546"/>
      <c r="AA13" s="546"/>
      <c r="AB13" s="546"/>
      <c r="AC13" s="546"/>
      <c r="AD13" s="546"/>
      <c r="AE13" s="546"/>
      <c r="AF13" s="546"/>
      <c r="AG13" s="546"/>
      <c r="AH13" s="546"/>
      <c r="AI13" s="546"/>
      <c r="AJ13" s="546"/>
      <c r="AK13" s="546"/>
      <c r="AL13" s="546"/>
      <c r="AM13" s="546"/>
      <c r="AN13" s="546"/>
      <c r="AO13" s="546"/>
      <c r="AP13" s="546"/>
      <c r="AQ13" s="546"/>
      <c r="AR13" s="546"/>
      <c r="AS13" s="546"/>
      <c r="AT13" s="546"/>
      <c r="AU13" s="546"/>
      <c r="AV13" s="546"/>
      <c r="AW13" s="546"/>
      <c r="AX13" s="546"/>
      <c r="AY13" s="546"/>
      <c r="AZ13" s="546"/>
      <c r="BA13" s="546"/>
      <c r="BB13" s="546"/>
      <c r="BC13" s="546"/>
      <c r="BD13" s="546"/>
      <c r="BE13" s="546"/>
      <c r="BF13" s="546"/>
      <c r="BG13" s="546"/>
      <c r="BH13" s="546"/>
      <c r="BI13" s="546"/>
      <c r="BJ13" s="546"/>
      <c r="BK13" s="546"/>
      <c r="BL13" s="546"/>
      <c r="BM13" s="546"/>
      <c r="BN13" s="546"/>
    </row>
    <row r="14" spans="3:66" ht="5.25" customHeight="1">
      <c r="C14" s="546"/>
      <c r="D14" s="546"/>
      <c r="E14" s="546"/>
      <c r="F14" s="546"/>
      <c r="G14" s="546"/>
      <c r="H14" s="546"/>
      <c r="I14" s="546"/>
      <c r="J14" s="546"/>
      <c r="K14" s="546"/>
      <c r="L14" s="546"/>
      <c r="M14" s="546"/>
      <c r="N14" s="546"/>
      <c r="O14" s="546"/>
      <c r="P14" s="546"/>
      <c r="Q14" s="546"/>
      <c r="R14" s="546"/>
      <c r="S14" s="546"/>
      <c r="T14" s="546"/>
      <c r="U14" s="546"/>
      <c r="V14" s="546"/>
      <c r="W14" s="546"/>
      <c r="X14" s="546"/>
      <c r="Y14" s="546"/>
      <c r="Z14" s="546"/>
      <c r="AA14" s="546"/>
      <c r="AB14" s="546"/>
      <c r="AC14" s="546"/>
      <c r="AD14" s="546"/>
      <c r="AE14" s="546"/>
      <c r="AF14" s="546"/>
      <c r="AG14" s="546"/>
      <c r="AH14" s="546"/>
      <c r="AI14" s="546"/>
      <c r="AJ14" s="546"/>
      <c r="AK14" s="546"/>
      <c r="AL14" s="546"/>
      <c r="AM14" s="546"/>
      <c r="AN14" s="546"/>
      <c r="AO14" s="546"/>
      <c r="AP14" s="546"/>
      <c r="AQ14" s="546"/>
      <c r="AR14" s="546"/>
      <c r="AS14" s="546"/>
      <c r="AT14" s="546"/>
      <c r="AU14" s="546"/>
      <c r="AV14" s="546"/>
      <c r="AW14" s="546"/>
      <c r="AX14" s="546"/>
      <c r="AY14" s="546"/>
      <c r="AZ14" s="546"/>
      <c r="BA14" s="546"/>
      <c r="BB14" s="546"/>
      <c r="BC14" s="546"/>
      <c r="BD14" s="546"/>
      <c r="BE14" s="546"/>
      <c r="BF14" s="546"/>
      <c r="BG14" s="546"/>
      <c r="BH14" s="546"/>
      <c r="BI14" s="546"/>
      <c r="BJ14" s="546"/>
      <c r="BK14" s="546"/>
      <c r="BL14" s="546"/>
      <c r="BM14" s="546"/>
      <c r="BN14" s="546"/>
    </row>
    <row r="15" spans="3:66" ht="5.25" customHeight="1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ht="5.25" customHeight="1"/>
    <row r="17" spans="3:66" ht="5.25" customHeight="1">
      <c r="C17" s="547" t="s">
        <v>13</v>
      </c>
      <c r="D17" s="547"/>
      <c r="E17" s="547"/>
      <c r="F17" s="547"/>
      <c r="G17" s="547"/>
      <c r="H17" s="547"/>
      <c r="I17" s="547"/>
      <c r="J17" s="547"/>
      <c r="K17" s="547" t="s">
        <v>14</v>
      </c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7"/>
      <c r="AM17" s="547"/>
      <c r="AN17" s="547"/>
      <c r="AO17" s="547"/>
      <c r="AP17" s="547"/>
      <c r="AQ17" s="547"/>
      <c r="AR17" s="547"/>
      <c r="AS17" s="547"/>
      <c r="AT17" s="547"/>
      <c r="AU17" s="547"/>
      <c r="AV17" s="547"/>
      <c r="AW17" s="547"/>
      <c r="AX17" s="547"/>
      <c r="AY17" s="547"/>
      <c r="AZ17" s="547"/>
      <c r="BA17" s="547"/>
      <c r="BB17" s="547"/>
      <c r="BC17" s="547"/>
      <c r="BD17" s="547"/>
      <c r="BE17" s="547"/>
      <c r="BF17" s="547"/>
      <c r="BG17" s="547"/>
      <c r="BH17" s="547"/>
      <c r="BI17" s="547"/>
      <c r="BJ17" s="547"/>
      <c r="BK17" s="547"/>
      <c r="BL17" s="547"/>
      <c r="BM17" s="547"/>
      <c r="BN17" s="547"/>
    </row>
    <row r="18" spans="3:66" ht="5.25" customHeight="1">
      <c r="C18" s="548"/>
      <c r="D18" s="548"/>
      <c r="E18" s="548"/>
      <c r="F18" s="548"/>
      <c r="G18" s="548"/>
      <c r="H18" s="548"/>
      <c r="I18" s="548"/>
      <c r="J18" s="548"/>
      <c r="K18" s="548"/>
      <c r="L18" s="548"/>
      <c r="M18" s="548"/>
      <c r="N18" s="548"/>
      <c r="O18" s="548"/>
      <c r="P18" s="548"/>
      <c r="Q18" s="548"/>
      <c r="R18" s="548"/>
      <c r="S18" s="548"/>
      <c r="T18" s="548"/>
      <c r="U18" s="548"/>
      <c r="V18" s="548"/>
      <c r="W18" s="548"/>
      <c r="X18" s="548"/>
      <c r="Y18" s="548"/>
      <c r="Z18" s="548"/>
      <c r="AA18" s="548"/>
      <c r="AB18" s="548"/>
      <c r="AC18" s="548"/>
      <c r="AD18" s="548"/>
      <c r="AE18" s="548"/>
      <c r="AF18" s="548"/>
      <c r="AG18" s="548"/>
      <c r="AH18" s="548"/>
      <c r="AI18" s="548"/>
      <c r="AJ18" s="548"/>
      <c r="AK18" s="548"/>
      <c r="AL18" s="548"/>
      <c r="AM18" s="548"/>
      <c r="AN18" s="548"/>
      <c r="AO18" s="548"/>
      <c r="AP18" s="548"/>
      <c r="AQ18" s="548"/>
      <c r="AR18" s="548"/>
      <c r="AS18" s="548"/>
      <c r="AT18" s="548"/>
      <c r="AU18" s="548"/>
      <c r="AV18" s="548"/>
      <c r="AW18" s="548"/>
      <c r="AX18" s="548"/>
      <c r="AY18" s="548"/>
      <c r="AZ18" s="548"/>
      <c r="BA18" s="548"/>
      <c r="BB18" s="548"/>
      <c r="BC18" s="548"/>
      <c r="BD18" s="548"/>
      <c r="BE18" s="548"/>
      <c r="BF18" s="548"/>
      <c r="BG18" s="548"/>
      <c r="BH18" s="548"/>
      <c r="BI18" s="548"/>
      <c r="BJ18" s="548"/>
      <c r="BK18" s="548"/>
      <c r="BL18" s="548"/>
      <c r="BM18" s="548"/>
      <c r="BN18" s="548"/>
    </row>
    <row r="19" spans="3:66" ht="5.25" customHeight="1">
      <c r="C19" s="548"/>
      <c r="D19" s="548"/>
      <c r="E19" s="548"/>
      <c r="F19" s="548"/>
      <c r="G19" s="548"/>
      <c r="H19" s="548"/>
      <c r="I19" s="548"/>
      <c r="J19" s="548"/>
      <c r="K19" s="548"/>
      <c r="L19" s="548"/>
      <c r="M19" s="548"/>
      <c r="N19" s="548"/>
      <c r="O19" s="548"/>
      <c r="P19" s="548"/>
      <c r="Q19" s="548"/>
      <c r="R19" s="548"/>
      <c r="S19" s="548"/>
      <c r="T19" s="548"/>
      <c r="U19" s="548"/>
      <c r="V19" s="548"/>
      <c r="W19" s="548"/>
      <c r="X19" s="548"/>
      <c r="Y19" s="548"/>
      <c r="Z19" s="548"/>
      <c r="AA19" s="548"/>
      <c r="AB19" s="548"/>
      <c r="AC19" s="548"/>
      <c r="AD19" s="548"/>
      <c r="AE19" s="548"/>
      <c r="AF19" s="548"/>
      <c r="AG19" s="548"/>
      <c r="AH19" s="548"/>
      <c r="AI19" s="548"/>
      <c r="AJ19" s="548"/>
      <c r="AK19" s="548"/>
      <c r="AL19" s="548"/>
      <c r="AM19" s="548"/>
      <c r="AN19" s="548"/>
      <c r="AO19" s="548"/>
      <c r="AP19" s="548"/>
      <c r="AQ19" s="548"/>
      <c r="AR19" s="548"/>
      <c r="AS19" s="548"/>
      <c r="AT19" s="548"/>
      <c r="AU19" s="548"/>
      <c r="AV19" s="548"/>
      <c r="AW19" s="548"/>
      <c r="AX19" s="548"/>
      <c r="AY19" s="548"/>
      <c r="AZ19" s="548"/>
      <c r="BA19" s="548"/>
      <c r="BB19" s="548"/>
      <c r="BC19" s="548"/>
      <c r="BD19" s="548"/>
      <c r="BE19" s="548"/>
      <c r="BF19" s="548"/>
      <c r="BG19" s="548"/>
      <c r="BH19" s="548"/>
      <c r="BI19" s="548"/>
      <c r="BJ19" s="548"/>
      <c r="BK19" s="548"/>
      <c r="BL19" s="548"/>
      <c r="BM19" s="548"/>
      <c r="BN19" s="548"/>
    </row>
    <row r="20" spans="3:66" ht="5.25" customHeight="1">
      <c r="C20" s="548"/>
      <c r="D20" s="548"/>
      <c r="E20" s="548"/>
      <c r="F20" s="548"/>
      <c r="G20" s="548"/>
      <c r="H20" s="548"/>
      <c r="I20" s="548"/>
      <c r="J20" s="548"/>
      <c r="K20" s="548"/>
      <c r="L20" s="548"/>
      <c r="M20" s="548"/>
      <c r="N20" s="548"/>
      <c r="O20" s="548"/>
      <c r="P20" s="548"/>
      <c r="Q20" s="548"/>
      <c r="R20" s="548"/>
      <c r="S20" s="548"/>
      <c r="T20" s="548"/>
      <c r="U20" s="548"/>
      <c r="V20" s="548"/>
      <c r="W20" s="548"/>
      <c r="X20" s="548"/>
      <c r="Y20" s="548"/>
      <c r="Z20" s="548"/>
      <c r="AA20" s="548"/>
      <c r="AB20" s="548"/>
      <c r="AC20" s="548"/>
      <c r="AD20" s="548"/>
      <c r="AE20" s="548"/>
      <c r="AF20" s="548"/>
      <c r="AG20" s="548"/>
      <c r="AH20" s="548"/>
      <c r="AI20" s="548"/>
      <c r="AJ20" s="548"/>
      <c r="AK20" s="548"/>
      <c r="AL20" s="548"/>
      <c r="AM20" s="548"/>
      <c r="AN20" s="548"/>
      <c r="AO20" s="548"/>
      <c r="AP20" s="548"/>
      <c r="AQ20" s="548"/>
      <c r="AR20" s="548"/>
      <c r="AS20" s="548"/>
      <c r="AT20" s="548"/>
      <c r="AU20" s="548"/>
      <c r="AV20" s="548"/>
      <c r="AW20" s="548"/>
      <c r="AX20" s="548"/>
      <c r="AY20" s="548"/>
      <c r="AZ20" s="548"/>
      <c r="BA20" s="548"/>
      <c r="BB20" s="548"/>
      <c r="BC20" s="548"/>
      <c r="BD20" s="548"/>
      <c r="BE20" s="548"/>
      <c r="BF20" s="548"/>
      <c r="BG20" s="548"/>
      <c r="BH20" s="548"/>
      <c r="BI20" s="548"/>
      <c r="BJ20" s="548"/>
      <c r="BK20" s="548"/>
      <c r="BL20" s="548"/>
      <c r="BM20" s="548"/>
      <c r="BN20" s="548"/>
    </row>
    <row r="21" spans="3:66" ht="5.25" customHeight="1">
      <c r="C21" s="549"/>
      <c r="D21" s="549"/>
      <c r="E21" s="549"/>
      <c r="F21" s="549"/>
      <c r="G21" s="549"/>
      <c r="H21" s="549"/>
      <c r="I21" s="549"/>
      <c r="J21" s="549"/>
      <c r="K21" s="549"/>
      <c r="L21" s="549"/>
      <c r="M21" s="549"/>
      <c r="N21" s="549"/>
      <c r="O21" s="549"/>
      <c r="P21" s="549"/>
      <c r="Q21" s="549"/>
      <c r="R21" s="549"/>
      <c r="S21" s="549"/>
      <c r="T21" s="549"/>
      <c r="U21" s="549"/>
      <c r="V21" s="549"/>
      <c r="W21" s="549"/>
      <c r="X21" s="549"/>
      <c r="Y21" s="549"/>
      <c r="Z21" s="549"/>
      <c r="AA21" s="549"/>
      <c r="AB21" s="549"/>
      <c r="AC21" s="549"/>
      <c r="AD21" s="549"/>
      <c r="AE21" s="549"/>
      <c r="AF21" s="549"/>
      <c r="AG21" s="549"/>
      <c r="AH21" s="549"/>
      <c r="AI21" s="549"/>
      <c r="AJ21" s="549"/>
      <c r="AK21" s="549"/>
      <c r="AL21" s="549"/>
      <c r="AM21" s="549"/>
      <c r="AN21" s="549"/>
      <c r="AO21" s="549"/>
      <c r="AP21" s="549"/>
      <c r="AQ21" s="549"/>
      <c r="AR21" s="549"/>
      <c r="AS21" s="549"/>
      <c r="AT21" s="549"/>
      <c r="AU21" s="549"/>
      <c r="AV21" s="549"/>
      <c r="AW21" s="549"/>
      <c r="AX21" s="549"/>
      <c r="AY21" s="549"/>
      <c r="AZ21" s="549"/>
      <c r="BA21" s="549"/>
      <c r="BB21" s="549"/>
      <c r="BC21" s="549"/>
      <c r="BD21" s="549"/>
      <c r="BE21" s="549"/>
      <c r="BF21" s="549"/>
      <c r="BG21" s="549"/>
      <c r="BH21" s="549"/>
      <c r="BI21" s="549"/>
      <c r="BJ21" s="549"/>
      <c r="BK21" s="549"/>
      <c r="BL21" s="549"/>
      <c r="BM21" s="549"/>
      <c r="BN21" s="549"/>
    </row>
    <row r="22" spans="3:66" ht="5.25" customHeight="1">
      <c r="C22" s="208" t="s">
        <v>15</v>
      </c>
      <c r="D22" s="209"/>
      <c r="E22" s="209"/>
      <c r="F22" s="209"/>
      <c r="G22" s="209"/>
      <c r="H22" s="209"/>
      <c r="I22" s="209"/>
      <c r="J22" s="210"/>
      <c r="K22" s="351">
        <v>1</v>
      </c>
      <c r="L22" s="352"/>
      <c r="M22" s="353"/>
      <c r="N22" s="360" t="s">
        <v>163</v>
      </c>
      <c r="O22" s="361"/>
      <c r="P22" s="361"/>
      <c r="Q22" s="361"/>
      <c r="R22" s="361"/>
      <c r="S22" s="361"/>
      <c r="T22" s="361"/>
      <c r="U22" s="361"/>
      <c r="V22" s="361"/>
      <c r="W22" s="361"/>
      <c r="X22" s="362"/>
      <c r="Y22" s="351">
        <v>2</v>
      </c>
      <c r="Z22" s="352"/>
      <c r="AA22" s="353"/>
      <c r="AB22" s="360" t="s">
        <v>164</v>
      </c>
      <c r="AC22" s="361"/>
      <c r="AD22" s="361"/>
      <c r="AE22" s="361"/>
      <c r="AF22" s="361"/>
      <c r="AG22" s="361"/>
      <c r="AH22" s="361"/>
      <c r="AI22" s="361"/>
      <c r="AJ22" s="361"/>
      <c r="AK22" s="361"/>
      <c r="AL22" s="362"/>
      <c r="AM22" s="351">
        <v>3</v>
      </c>
      <c r="AN22" s="352"/>
      <c r="AO22" s="353"/>
      <c r="AP22" s="361" t="s">
        <v>167</v>
      </c>
      <c r="AQ22" s="361"/>
      <c r="AR22" s="361"/>
      <c r="AS22" s="361"/>
      <c r="AT22" s="361"/>
      <c r="AU22" s="361"/>
      <c r="AV22" s="361"/>
      <c r="AW22" s="361"/>
      <c r="AX22" s="361"/>
      <c r="AY22" s="361"/>
      <c r="AZ22" s="362"/>
      <c r="BA22" s="351">
        <v>4</v>
      </c>
      <c r="BB22" s="352"/>
      <c r="BC22" s="353"/>
      <c r="BD22" s="361" t="s">
        <v>5</v>
      </c>
      <c r="BE22" s="361"/>
      <c r="BF22" s="361"/>
      <c r="BG22" s="361"/>
      <c r="BH22" s="361"/>
      <c r="BI22" s="361"/>
      <c r="BJ22" s="361"/>
      <c r="BK22" s="361"/>
      <c r="BL22" s="361"/>
      <c r="BM22" s="361"/>
      <c r="BN22" s="362"/>
    </row>
    <row r="23" spans="3:66" ht="5.25" customHeight="1">
      <c r="C23" s="211"/>
      <c r="D23" s="212"/>
      <c r="E23" s="212"/>
      <c r="F23" s="212"/>
      <c r="G23" s="212"/>
      <c r="H23" s="212"/>
      <c r="I23" s="212"/>
      <c r="J23" s="213"/>
      <c r="K23" s="354"/>
      <c r="L23" s="355"/>
      <c r="M23" s="356"/>
      <c r="N23" s="363"/>
      <c r="O23" s="364"/>
      <c r="P23" s="364"/>
      <c r="Q23" s="364"/>
      <c r="R23" s="364"/>
      <c r="S23" s="364"/>
      <c r="T23" s="364"/>
      <c r="U23" s="364"/>
      <c r="V23" s="364"/>
      <c r="W23" s="364"/>
      <c r="X23" s="365"/>
      <c r="Y23" s="354"/>
      <c r="Z23" s="355"/>
      <c r="AA23" s="356"/>
      <c r="AB23" s="363"/>
      <c r="AC23" s="364"/>
      <c r="AD23" s="364"/>
      <c r="AE23" s="364"/>
      <c r="AF23" s="364"/>
      <c r="AG23" s="364"/>
      <c r="AH23" s="364"/>
      <c r="AI23" s="364"/>
      <c r="AJ23" s="364"/>
      <c r="AK23" s="364"/>
      <c r="AL23" s="365"/>
      <c r="AM23" s="354"/>
      <c r="AN23" s="355"/>
      <c r="AO23" s="356"/>
      <c r="AP23" s="364"/>
      <c r="AQ23" s="364"/>
      <c r="AR23" s="364"/>
      <c r="AS23" s="364"/>
      <c r="AT23" s="364"/>
      <c r="AU23" s="364"/>
      <c r="AV23" s="364"/>
      <c r="AW23" s="364"/>
      <c r="AX23" s="364"/>
      <c r="AY23" s="364"/>
      <c r="AZ23" s="365"/>
      <c r="BA23" s="354"/>
      <c r="BB23" s="355"/>
      <c r="BC23" s="356"/>
      <c r="BD23" s="364"/>
      <c r="BE23" s="364"/>
      <c r="BF23" s="364"/>
      <c r="BG23" s="364"/>
      <c r="BH23" s="364"/>
      <c r="BI23" s="364"/>
      <c r="BJ23" s="364"/>
      <c r="BK23" s="364"/>
      <c r="BL23" s="364"/>
      <c r="BM23" s="364"/>
      <c r="BN23" s="365"/>
    </row>
    <row r="24" spans="3:66" ht="5.25" customHeight="1">
      <c r="C24" s="211"/>
      <c r="D24" s="212"/>
      <c r="E24" s="212"/>
      <c r="F24" s="212"/>
      <c r="G24" s="212"/>
      <c r="H24" s="212"/>
      <c r="I24" s="212"/>
      <c r="J24" s="213"/>
      <c r="K24" s="354"/>
      <c r="L24" s="355"/>
      <c r="M24" s="356"/>
      <c r="N24" s="363"/>
      <c r="O24" s="364"/>
      <c r="P24" s="364"/>
      <c r="Q24" s="364"/>
      <c r="R24" s="364"/>
      <c r="S24" s="364"/>
      <c r="T24" s="364"/>
      <c r="U24" s="364"/>
      <c r="V24" s="364"/>
      <c r="W24" s="364"/>
      <c r="X24" s="365"/>
      <c r="Y24" s="354"/>
      <c r="Z24" s="355"/>
      <c r="AA24" s="356"/>
      <c r="AB24" s="363"/>
      <c r="AC24" s="364"/>
      <c r="AD24" s="364"/>
      <c r="AE24" s="364"/>
      <c r="AF24" s="364"/>
      <c r="AG24" s="364"/>
      <c r="AH24" s="364"/>
      <c r="AI24" s="364"/>
      <c r="AJ24" s="364"/>
      <c r="AK24" s="364"/>
      <c r="AL24" s="365"/>
      <c r="AM24" s="354"/>
      <c r="AN24" s="355"/>
      <c r="AO24" s="356"/>
      <c r="AP24" s="364"/>
      <c r="AQ24" s="364"/>
      <c r="AR24" s="364"/>
      <c r="AS24" s="364"/>
      <c r="AT24" s="364"/>
      <c r="AU24" s="364"/>
      <c r="AV24" s="364"/>
      <c r="AW24" s="364"/>
      <c r="AX24" s="364"/>
      <c r="AY24" s="364"/>
      <c r="AZ24" s="365"/>
      <c r="BA24" s="354"/>
      <c r="BB24" s="355"/>
      <c r="BC24" s="356"/>
      <c r="BD24" s="364"/>
      <c r="BE24" s="364"/>
      <c r="BF24" s="364"/>
      <c r="BG24" s="364"/>
      <c r="BH24" s="364"/>
      <c r="BI24" s="364"/>
      <c r="BJ24" s="364"/>
      <c r="BK24" s="364"/>
      <c r="BL24" s="364"/>
      <c r="BM24" s="364"/>
      <c r="BN24" s="365"/>
    </row>
    <row r="25" spans="3:66" ht="5.25" customHeight="1">
      <c r="C25" s="211"/>
      <c r="D25" s="212"/>
      <c r="E25" s="212"/>
      <c r="F25" s="212"/>
      <c r="G25" s="212"/>
      <c r="H25" s="212"/>
      <c r="I25" s="212"/>
      <c r="J25" s="213"/>
      <c r="K25" s="354"/>
      <c r="L25" s="355"/>
      <c r="M25" s="356"/>
      <c r="N25" s="363"/>
      <c r="O25" s="364"/>
      <c r="P25" s="364"/>
      <c r="Q25" s="364"/>
      <c r="R25" s="364"/>
      <c r="S25" s="364"/>
      <c r="T25" s="364"/>
      <c r="U25" s="364"/>
      <c r="V25" s="364"/>
      <c r="W25" s="364"/>
      <c r="X25" s="365"/>
      <c r="Y25" s="354"/>
      <c r="Z25" s="355"/>
      <c r="AA25" s="356"/>
      <c r="AB25" s="363"/>
      <c r="AC25" s="364"/>
      <c r="AD25" s="364"/>
      <c r="AE25" s="364"/>
      <c r="AF25" s="364"/>
      <c r="AG25" s="364"/>
      <c r="AH25" s="364"/>
      <c r="AI25" s="364"/>
      <c r="AJ25" s="364"/>
      <c r="AK25" s="364"/>
      <c r="AL25" s="365"/>
      <c r="AM25" s="354"/>
      <c r="AN25" s="355"/>
      <c r="AO25" s="356"/>
      <c r="AP25" s="364"/>
      <c r="AQ25" s="364"/>
      <c r="AR25" s="364"/>
      <c r="AS25" s="364"/>
      <c r="AT25" s="364"/>
      <c r="AU25" s="364"/>
      <c r="AV25" s="364"/>
      <c r="AW25" s="364"/>
      <c r="AX25" s="364"/>
      <c r="AY25" s="364"/>
      <c r="AZ25" s="365"/>
      <c r="BA25" s="354"/>
      <c r="BB25" s="355"/>
      <c r="BC25" s="356"/>
      <c r="BD25" s="364"/>
      <c r="BE25" s="364"/>
      <c r="BF25" s="364"/>
      <c r="BG25" s="364"/>
      <c r="BH25" s="364"/>
      <c r="BI25" s="364"/>
      <c r="BJ25" s="364"/>
      <c r="BK25" s="364"/>
      <c r="BL25" s="364"/>
      <c r="BM25" s="364"/>
      <c r="BN25" s="365"/>
    </row>
    <row r="26" spans="3:66" ht="5.25" customHeight="1">
      <c r="C26" s="214"/>
      <c r="D26" s="215"/>
      <c r="E26" s="215"/>
      <c r="F26" s="215"/>
      <c r="G26" s="215"/>
      <c r="H26" s="215"/>
      <c r="I26" s="215"/>
      <c r="J26" s="216"/>
      <c r="K26" s="357"/>
      <c r="L26" s="358"/>
      <c r="M26" s="359"/>
      <c r="N26" s="366"/>
      <c r="O26" s="367"/>
      <c r="P26" s="367"/>
      <c r="Q26" s="367"/>
      <c r="R26" s="367"/>
      <c r="S26" s="367"/>
      <c r="T26" s="367"/>
      <c r="U26" s="367"/>
      <c r="V26" s="367"/>
      <c r="W26" s="367"/>
      <c r="X26" s="368"/>
      <c r="Y26" s="357"/>
      <c r="Z26" s="358"/>
      <c r="AA26" s="359"/>
      <c r="AB26" s="366"/>
      <c r="AC26" s="367"/>
      <c r="AD26" s="367"/>
      <c r="AE26" s="367"/>
      <c r="AF26" s="367"/>
      <c r="AG26" s="367"/>
      <c r="AH26" s="367"/>
      <c r="AI26" s="367"/>
      <c r="AJ26" s="367"/>
      <c r="AK26" s="367"/>
      <c r="AL26" s="368"/>
      <c r="AM26" s="357"/>
      <c r="AN26" s="358"/>
      <c r="AO26" s="359"/>
      <c r="AP26" s="367"/>
      <c r="AQ26" s="367"/>
      <c r="AR26" s="367"/>
      <c r="AS26" s="367"/>
      <c r="AT26" s="367"/>
      <c r="AU26" s="367"/>
      <c r="AV26" s="367"/>
      <c r="AW26" s="367"/>
      <c r="AX26" s="367"/>
      <c r="AY26" s="367"/>
      <c r="AZ26" s="368"/>
      <c r="BA26" s="357"/>
      <c r="BB26" s="358"/>
      <c r="BC26" s="359"/>
      <c r="BD26" s="367"/>
      <c r="BE26" s="367"/>
      <c r="BF26" s="367"/>
      <c r="BG26" s="367"/>
      <c r="BH26" s="367"/>
      <c r="BI26" s="367"/>
      <c r="BJ26" s="367"/>
      <c r="BK26" s="367"/>
      <c r="BL26" s="367"/>
      <c r="BM26" s="367"/>
      <c r="BN26" s="368"/>
    </row>
    <row r="27" spans="3:66" ht="5.25" customHeight="1">
      <c r="C27" s="217" t="s">
        <v>16</v>
      </c>
      <c r="D27" s="218"/>
      <c r="E27" s="218"/>
      <c r="F27" s="218"/>
      <c r="G27" s="218"/>
      <c r="H27" s="218"/>
      <c r="I27" s="218"/>
      <c r="J27" s="219"/>
      <c r="K27" s="351">
        <v>5</v>
      </c>
      <c r="L27" s="352"/>
      <c r="M27" s="353"/>
      <c r="N27" s="360" t="s">
        <v>10</v>
      </c>
      <c r="O27" s="361"/>
      <c r="P27" s="361"/>
      <c r="Q27" s="361"/>
      <c r="R27" s="361"/>
      <c r="S27" s="361"/>
      <c r="T27" s="361"/>
      <c r="U27" s="361"/>
      <c r="V27" s="361"/>
      <c r="W27" s="361"/>
      <c r="X27" s="362"/>
      <c r="Y27" s="351">
        <v>6</v>
      </c>
      <c r="Z27" s="352"/>
      <c r="AA27" s="353"/>
      <c r="AB27" s="360" t="s">
        <v>171</v>
      </c>
      <c r="AC27" s="361"/>
      <c r="AD27" s="361"/>
      <c r="AE27" s="361"/>
      <c r="AF27" s="361"/>
      <c r="AG27" s="361"/>
      <c r="AH27" s="361"/>
      <c r="AI27" s="361"/>
      <c r="AJ27" s="361"/>
      <c r="AK27" s="361"/>
      <c r="AL27" s="362"/>
      <c r="AM27" s="351">
        <v>7</v>
      </c>
      <c r="AN27" s="352"/>
      <c r="AO27" s="353"/>
      <c r="AP27" s="364" t="s">
        <v>165</v>
      </c>
      <c r="AQ27" s="364"/>
      <c r="AR27" s="364"/>
      <c r="AS27" s="364"/>
      <c r="AT27" s="364"/>
      <c r="AU27" s="364"/>
      <c r="AV27" s="364"/>
      <c r="AW27" s="364"/>
      <c r="AX27" s="364"/>
      <c r="AY27" s="364"/>
      <c r="AZ27" s="365"/>
      <c r="BA27" s="371"/>
      <c r="BB27" s="372"/>
      <c r="BC27" s="373"/>
      <c r="BD27" s="380"/>
      <c r="BE27" s="380"/>
      <c r="BF27" s="380"/>
      <c r="BG27" s="380"/>
      <c r="BH27" s="380"/>
      <c r="BI27" s="380"/>
      <c r="BJ27" s="380"/>
      <c r="BK27" s="380"/>
      <c r="BL27" s="380"/>
      <c r="BM27" s="380"/>
      <c r="BN27" s="381"/>
    </row>
    <row r="28" spans="3:66" ht="5.25" customHeight="1">
      <c r="C28" s="220"/>
      <c r="D28" s="221"/>
      <c r="E28" s="221"/>
      <c r="F28" s="221"/>
      <c r="G28" s="221"/>
      <c r="H28" s="221"/>
      <c r="I28" s="221"/>
      <c r="J28" s="222"/>
      <c r="K28" s="354"/>
      <c r="L28" s="355"/>
      <c r="M28" s="356"/>
      <c r="N28" s="363"/>
      <c r="O28" s="364"/>
      <c r="P28" s="364"/>
      <c r="Q28" s="364"/>
      <c r="R28" s="364"/>
      <c r="S28" s="364"/>
      <c r="T28" s="364"/>
      <c r="U28" s="364"/>
      <c r="V28" s="364"/>
      <c r="W28" s="364"/>
      <c r="X28" s="365"/>
      <c r="Y28" s="354"/>
      <c r="Z28" s="355"/>
      <c r="AA28" s="356"/>
      <c r="AB28" s="363"/>
      <c r="AC28" s="364"/>
      <c r="AD28" s="364"/>
      <c r="AE28" s="364"/>
      <c r="AF28" s="364"/>
      <c r="AG28" s="364"/>
      <c r="AH28" s="364"/>
      <c r="AI28" s="364"/>
      <c r="AJ28" s="364"/>
      <c r="AK28" s="364"/>
      <c r="AL28" s="365"/>
      <c r="AM28" s="354"/>
      <c r="AN28" s="355"/>
      <c r="AO28" s="356"/>
      <c r="AP28" s="364"/>
      <c r="AQ28" s="364"/>
      <c r="AR28" s="364"/>
      <c r="AS28" s="364"/>
      <c r="AT28" s="364"/>
      <c r="AU28" s="364"/>
      <c r="AV28" s="364"/>
      <c r="AW28" s="364"/>
      <c r="AX28" s="364"/>
      <c r="AY28" s="364"/>
      <c r="AZ28" s="365"/>
      <c r="BA28" s="374"/>
      <c r="BB28" s="375"/>
      <c r="BC28" s="376"/>
      <c r="BD28" s="382"/>
      <c r="BE28" s="382"/>
      <c r="BF28" s="382"/>
      <c r="BG28" s="382"/>
      <c r="BH28" s="382"/>
      <c r="BI28" s="382"/>
      <c r="BJ28" s="382"/>
      <c r="BK28" s="382"/>
      <c r="BL28" s="382"/>
      <c r="BM28" s="382"/>
      <c r="BN28" s="383"/>
    </row>
    <row r="29" spans="3:66" ht="5.25" customHeight="1">
      <c r="C29" s="220"/>
      <c r="D29" s="221"/>
      <c r="E29" s="221"/>
      <c r="F29" s="221"/>
      <c r="G29" s="221"/>
      <c r="H29" s="221"/>
      <c r="I29" s="221"/>
      <c r="J29" s="222"/>
      <c r="K29" s="354"/>
      <c r="L29" s="355"/>
      <c r="M29" s="356"/>
      <c r="N29" s="363"/>
      <c r="O29" s="364"/>
      <c r="P29" s="364"/>
      <c r="Q29" s="364"/>
      <c r="R29" s="364"/>
      <c r="S29" s="364"/>
      <c r="T29" s="364"/>
      <c r="U29" s="364"/>
      <c r="V29" s="364"/>
      <c r="W29" s="364"/>
      <c r="X29" s="365"/>
      <c r="Y29" s="354"/>
      <c r="Z29" s="355"/>
      <c r="AA29" s="356"/>
      <c r="AB29" s="363"/>
      <c r="AC29" s="364"/>
      <c r="AD29" s="364"/>
      <c r="AE29" s="364"/>
      <c r="AF29" s="364"/>
      <c r="AG29" s="364"/>
      <c r="AH29" s="364"/>
      <c r="AI29" s="364"/>
      <c r="AJ29" s="364"/>
      <c r="AK29" s="364"/>
      <c r="AL29" s="365"/>
      <c r="AM29" s="354"/>
      <c r="AN29" s="355"/>
      <c r="AO29" s="356"/>
      <c r="AP29" s="364"/>
      <c r="AQ29" s="364"/>
      <c r="AR29" s="364"/>
      <c r="AS29" s="364"/>
      <c r="AT29" s="364"/>
      <c r="AU29" s="364"/>
      <c r="AV29" s="364"/>
      <c r="AW29" s="364"/>
      <c r="AX29" s="364"/>
      <c r="AY29" s="364"/>
      <c r="AZ29" s="365"/>
      <c r="BA29" s="374"/>
      <c r="BB29" s="375"/>
      <c r="BC29" s="376"/>
      <c r="BD29" s="382"/>
      <c r="BE29" s="382"/>
      <c r="BF29" s="382"/>
      <c r="BG29" s="382"/>
      <c r="BH29" s="382"/>
      <c r="BI29" s="382"/>
      <c r="BJ29" s="382"/>
      <c r="BK29" s="382"/>
      <c r="BL29" s="382"/>
      <c r="BM29" s="382"/>
      <c r="BN29" s="383"/>
    </row>
    <row r="30" spans="3:66" ht="5.25" customHeight="1">
      <c r="C30" s="220"/>
      <c r="D30" s="221"/>
      <c r="E30" s="221"/>
      <c r="F30" s="221"/>
      <c r="G30" s="221"/>
      <c r="H30" s="221"/>
      <c r="I30" s="221"/>
      <c r="J30" s="222"/>
      <c r="K30" s="354"/>
      <c r="L30" s="355"/>
      <c r="M30" s="356"/>
      <c r="N30" s="363"/>
      <c r="O30" s="364"/>
      <c r="P30" s="364"/>
      <c r="Q30" s="364"/>
      <c r="R30" s="364"/>
      <c r="S30" s="364"/>
      <c r="T30" s="364"/>
      <c r="U30" s="364"/>
      <c r="V30" s="364"/>
      <c r="W30" s="364"/>
      <c r="X30" s="365"/>
      <c r="Y30" s="354"/>
      <c r="Z30" s="355"/>
      <c r="AA30" s="356"/>
      <c r="AB30" s="363"/>
      <c r="AC30" s="364"/>
      <c r="AD30" s="364"/>
      <c r="AE30" s="364"/>
      <c r="AF30" s="364"/>
      <c r="AG30" s="364"/>
      <c r="AH30" s="364"/>
      <c r="AI30" s="364"/>
      <c r="AJ30" s="364"/>
      <c r="AK30" s="364"/>
      <c r="AL30" s="365"/>
      <c r="AM30" s="354"/>
      <c r="AN30" s="355"/>
      <c r="AO30" s="356"/>
      <c r="AP30" s="364"/>
      <c r="AQ30" s="364"/>
      <c r="AR30" s="364"/>
      <c r="AS30" s="364"/>
      <c r="AT30" s="364"/>
      <c r="AU30" s="364"/>
      <c r="AV30" s="364"/>
      <c r="AW30" s="364"/>
      <c r="AX30" s="364"/>
      <c r="AY30" s="364"/>
      <c r="AZ30" s="365"/>
      <c r="BA30" s="374"/>
      <c r="BB30" s="375"/>
      <c r="BC30" s="376"/>
      <c r="BD30" s="382"/>
      <c r="BE30" s="382"/>
      <c r="BF30" s="382"/>
      <c r="BG30" s="382"/>
      <c r="BH30" s="382"/>
      <c r="BI30" s="382"/>
      <c r="BJ30" s="382"/>
      <c r="BK30" s="382"/>
      <c r="BL30" s="382"/>
      <c r="BM30" s="382"/>
      <c r="BN30" s="383"/>
    </row>
    <row r="31" spans="3:66" ht="5.25" customHeight="1">
      <c r="C31" s="223"/>
      <c r="D31" s="224"/>
      <c r="E31" s="224"/>
      <c r="F31" s="224"/>
      <c r="G31" s="224"/>
      <c r="H31" s="224"/>
      <c r="I31" s="224"/>
      <c r="J31" s="225"/>
      <c r="K31" s="357"/>
      <c r="L31" s="358"/>
      <c r="M31" s="359"/>
      <c r="N31" s="366"/>
      <c r="O31" s="367"/>
      <c r="P31" s="367"/>
      <c r="Q31" s="367"/>
      <c r="R31" s="367"/>
      <c r="S31" s="367"/>
      <c r="T31" s="367"/>
      <c r="U31" s="367"/>
      <c r="V31" s="367"/>
      <c r="W31" s="367"/>
      <c r="X31" s="368"/>
      <c r="Y31" s="357"/>
      <c r="Z31" s="358"/>
      <c r="AA31" s="359"/>
      <c r="AB31" s="366"/>
      <c r="AC31" s="367"/>
      <c r="AD31" s="367"/>
      <c r="AE31" s="367"/>
      <c r="AF31" s="367"/>
      <c r="AG31" s="367"/>
      <c r="AH31" s="367"/>
      <c r="AI31" s="367"/>
      <c r="AJ31" s="367"/>
      <c r="AK31" s="367"/>
      <c r="AL31" s="368"/>
      <c r="AM31" s="357"/>
      <c r="AN31" s="358"/>
      <c r="AO31" s="359"/>
      <c r="AP31" s="367"/>
      <c r="AQ31" s="367"/>
      <c r="AR31" s="367"/>
      <c r="AS31" s="367"/>
      <c r="AT31" s="367"/>
      <c r="AU31" s="367"/>
      <c r="AV31" s="367"/>
      <c r="AW31" s="367"/>
      <c r="AX31" s="367"/>
      <c r="AY31" s="367"/>
      <c r="AZ31" s="368"/>
      <c r="BA31" s="377"/>
      <c r="BB31" s="378"/>
      <c r="BC31" s="379"/>
      <c r="BD31" s="384"/>
      <c r="BE31" s="384"/>
      <c r="BF31" s="384"/>
      <c r="BG31" s="384"/>
      <c r="BH31" s="384"/>
      <c r="BI31" s="384"/>
      <c r="BJ31" s="384"/>
      <c r="BK31" s="384"/>
      <c r="BL31" s="384"/>
      <c r="BM31" s="384"/>
      <c r="BN31" s="385"/>
    </row>
    <row r="32" spans="3:66" ht="5.25" customHeight="1">
      <c r="C32" s="199" t="s">
        <v>17</v>
      </c>
      <c r="D32" s="200"/>
      <c r="E32" s="200"/>
      <c r="F32" s="200"/>
      <c r="G32" s="200"/>
      <c r="H32" s="200"/>
      <c r="I32" s="200"/>
      <c r="J32" s="201"/>
      <c r="K32" s="351">
        <v>8</v>
      </c>
      <c r="L32" s="352"/>
      <c r="M32" s="353"/>
      <c r="N32" s="360" t="s">
        <v>168</v>
      </c>
      <c r="O32" s="361"/>
      <c r="P32" s="361"/>
      <c r="Q32" s="361"/>
      <c r="R32" s="361"/>
      <c r="S32" s="361"/>
      <c r="T32" s="361"/>
      <c r="U32" s="361"/>
      <c r="V32" s="361"/>
      <c r="W32" s="361"/>
      <c r="X32" s="362"/>
      <c r="Y32" s="351">
        <v>9</v>
      </c>
      <c r="Z32" s="352"/>
      <c r="AA32" s="353"/>
      <c r="AB32" s="360" t="s">
        <v>162</v>
      </c>
      <c r="AC32" s="361"/>
      <c r="AD32" s="361"/>
      <c r="AE32" s="361"/>
      <c r="AF32" s="361"/>
      <c r="AG32" s="361"/>
      <c r="AH32" s="361"/>
      <c r="AI32" s="361"/>
      <c r="AJ32" s="361"/>
      <c r="AK32" s="361"/>
      <c r="AL32" s="362"/>
      <c r="AM32" s="351">
        <v>10</v>
      </c>
      <c r="AN32" s="352"/>
      <c r="AO32" s="353"/>
      <c r="AP32" s="361" t="s">
        <v>166</v>
      </c>
      <c r="AQ32" s="361"/>
      <c r="AR32" s="361"/>
      <c r="AS32" s="361"/>
      <c r="AT32" s="361"/>
      <c r="AU32" s="361"/>
      <c r="AV32" s="361"/>
      <c r="AW32" s="361"/>
      <c r="AX32" s="361"/>
      <c r="AY32" s="361"/>
      <c r="AZ32" s="362"/>
      <c r="BA32" s="371"/>
      <c r="BB32" s="372"/>
      <c r="BC32" s="373"/>
      <c r="BD32" s="380"/>
      <c r="BE32" s="380"/>
      <c r="BF32" s="380"/>
      <c r="BG32" s="380"/>
      <c r="BH32" s="380"/>
      <c r="BI32" s="380"/>
      <c r="BJ32" s="380"/>
      <c r="BK32" s="380"/>
      <c r="BL32" s="380"/>
      <c r="BM32" s="380"/>
      <c r="BN32" s="381"/>
    </row>
    <row r="33" spans="3:66" ht="5.25" customHeight="1">
      <c r="C33" s="202"/>
      <c r="D33" s="203"/>
      <c r="E33" s="203"/>
      <c r="F33" s="203"/>
      <c r="G33" s="203"/>
      <c r="H33" s="203"/>
      <c r="I33" s="203"/>
      <c r="J33" s="204"/>
      <c r="K33" s="354"/>
      <c r="L33" s="355"/>
      <c r="M33" s="356"/>
      <c r="N33" s="363"/>
      <c r="O33" s="364"/>
      <c r="P33" s="364"/>
      <c r="Q33" s="364"/>
      <c r="R33" s="364"/>
      <c r="S33" s="364"/>
      <c r="T33" s="364"/>
      <c r="U33" s="364"/>
      <c r="V33" s="364"/>
      <c r="W33" s="364"/>
      <c r="X33" s="365"/>
      <c r="Y33" s="354"/>
      <c r="Z33" s="355"/>
      <c r="AA33" s="356"/>
      <c r="AB33" s="363"/>
      <c r="AC33" s="364"/>
      <c r="AD33" s="364"/>
      <c r="AE33" s="364"/>
      <c r="AF33" s="364"/>
      <c r="AG33" s="364"/>
      <c r="AH33" s="364"/>
      <c r="AI33" s="364"/>
      <c r="AJ33" s="364"/>
      <c r="AK33" s="364"/>
      <c r="AL33" s="365"/>
      <c r="AM33" s="354"/>
      <c r="AN33" s="355"/>
      <c r="AO33" s="356"/>
      <c r="AP33" s="364"/>
      <c r="AQ33" s="364"/>
      <c r="AR33" s="364"/>
      <c r="AS33" s="364"/>
      <c r="AT33" s="364"/>
      <c r="AU33" s="364"/>
      <c r="AV33" s="364"/>
      <c r="AW33" s="364"/>
      <c r="AX33" s="364"/>
      <c r="AY33" s="364"/>
      <c r="AZ33" s="365"/>
      <c r="BA33" s="374"/>
      <c r="BB33" s="375"/>
      <c r="BC33" s="376"/>
      <c r="BD33" s="382"/>
      <c r="BE33" s="382"/>
      <c r="BF33" s="382"/>
      <c r="BG33" s="382"/>
      <c r="BH33" s="382"/>
      <c r="BI33" s="382"/>
      <c r="BJ33" s="382"/>
      <c r="BK33" s="382"/>
      <c r="BL33" s="382"/>
      <c r="BM33" s="382"/>
      <c r="BN33" s="383"/>
    </row>
    <row r="34" spans="3:66" ht="5.25" customHeight="1">
      <c r="C34" s="202"/>
      <c r="D34" s="203"/>
      <c r="E34" s="203"/>
      <c r="F34" s="203"/>
      <c r="G34" s="203"/>
      <c r="H34" s="203"/>
      <c r="I34" s="203"/>
      <c r="J34" s="204"/>
      <c r="K34" s="354"/>
      <c r="L34" s="355"/>
      <c r="M34" s="356"/>
      <c r="N34" s="363"/>
      <c r="O34" s="364"/>
      <c r="P34" s="364"/>
      <c r="Q34" s="364"/>
      <c r="R34" s="364"/>
      <c r="S34" s="364"/>
      <c r="T34" s="364"/>
      <c r="U34" s="364"/>
      <c r="V34" s="364"/>
      <c r="W34" s="364"/>
      <c r="X34" s="365"/>
      <c r="Y34" s="354"/>
      <c r="Z34" s="355"/>
      <c r="AA34" s="356"/>
      <c r="AB34" s="363"/>
      <c r="AC34" s="364"/>
      <c r="AD34" s="364"/>
      <c r="AE34" s="364"/>
      <c r="AF34" s="364"/>
      <c r="AG34" s="364"/>
      <c r="AH34" s="364"/>
      <c r="AI34" s="364"/>
      <c r="AJ34" s="364"/>
      <c r="AK34" s="364"/>
      <c r="AL34" s="365"/>
      <c r="AM34" s="354"/>
      <c r="AN34" s="355"/>
      <c r="AO34" s="356"/>
      <c r="AP34" s="364"/>
      <c r="AQ34" s="364"/>
      <c r="AR34" s="364"/>
      <c r="AS34" s="364"/>
      <c r="AT34" s="364"/>
      <c r="AU34" s="364"/>
      <c r="AV34" s="364"/>
      <c r="AW34" s="364"/>
      <c r="AX34" s="364"/>
      <c r="AY34" s="364"/>
      <c r="AZ34" s="365"/>
      <c r="BA34" s="374"/>
      <c r="BB34" s="375"/>
      <c r="BC34" s="376"/>
      <c r="BD34" s="382"/>
      <c r="BE34" s="382"/>
      <c r="BF34" s="382"/>
      <c r="BG34" s="382"/>
      <c r="BH34" s="382"/>
      <c r="BI34" s="382"/>
      <c r="BJ34" s="382"/>
      <c r="BK34" s="382"/>
      <c r="BL34" s="382"/>
      <c r="BM34" s="382"/>
      <c r="BN34" s="383"/>
    </row>
    <row r="35" spans="3:66" ht="5.25" customHeight="1">
      <c r="C35" s="202"/>
      <c r="D35" s="203"/>
      <c r="E35" s="203"/>
      <c r="F35" s="203"/>
      <c r="G35" s="203"/>
      <c r="H35" s="203"/>
      <c r="I35" s="203"/>
      <c r="J35" s="204"/>
      <c r="K35" s="354"/>
      <c r="L35" s="355"/>
      <c r="M35" s="356"/>
      <c r="N35" s="363"/>
      <c r="O35" s="364"/>
      <c r="P35" s="364"/>
      <c r="Q35" s="364"/>
      <c r="R35" s="364"/>
      <c r="S35" s="364"/>
      <c r="T35" s="364"/>
      <c r="U35" s="364"/>
      <c r="V35" s="364"/>
      <c r="W35" s="364"/>
      <c r="X35" s="365"/>
      <c r="Y35" s="354"/>
      <c r="Z35" s="355"/>
      <c r="AA35" s="356"/>
      <c r="AB35" s="363"/>
      <c r="AC35" s="364"/>
      <c r="AD35" s="364"/>
      <c r="AE35" s="364"/>
      <c r="AF35" s="364"/>
      <c r="AG35" s="364"/>
      <c r="AH35" s="364"/>
      <c r="AI35" s="364"/>
      <c r="AJ35" s="364"/>
      <c r="AK35" s="364"/>
      <c r="AL35" s="365"/>
      <c r="AM35" s="354"/>
      <c r="AN35" s="355"/>
      <c r="AO35" s="356"/>
      <c r="AP35" s="364"/>
      <c r="AQ35" s="364"/>
      <c r="AR35" s="364"/>
      <c r="AS35" s="364"/>
      <c r="AT35" s="364"/>
      <c r="AU35" s="364"/>
      <c r="AV35" s="364"/>
      <c r="AW35" s="364"/>
      <c r="AX35" s="364"/>
      <c r="AY35" s="364"/>
      <c r="AZ35" s="365"/>
      <c r="BA35" s="374"/>
      <c r="BB35" s="375"/>
      <c r="BC35" s="376"/>
      <c r="BD35" s="382"/>
      <c r="BE35" s="382"/>
      <c r="BF35" s="382"/>
      <c r="BG35" s="382"/>
      <c r="BH35" s="382"/>
      <c r="BI35" s="382"/>
      <c r="BJ35" s="382"/>
      <c r="BK35" s="382"/>
      <c r="BL35" s="382"/>
      <c r="BM35" s="382"/>
      <c r="BN35" s="383"/>
    </row>
    <row r="36" spans="3:66" ht="5.25" customHeight="1">
      <c r="C36" s="205"/>
      <c r="D36" s="206"/>
      <c r="E36" s="206"/>
      <c r="F36" s="206"/>
      <c r="G36" s="206"/>
      <c r="H36" s="206"/>
      <c r="I36" s="206"/>
      <c r="J36" s="207"/>
      <c r="K36" s="357"/>
      <c r="L36" s="358"/>
      <c r="M36" s="359"/>
      <c r="N36" s="366"/>
      <c r="O36" s="367"/>
      <c r="P36" s="367"/>
      <c r="Q36" s="367"/>
      <c r="R36" s="367"/>
      <c r="S36" s="367"/>
      <c r="T36" s="367"/>
      <c r="U36" s="367"/>
      <c r="V36" s="367"/>
      <c r="W36" s="367"/>
      <c r="X36" s="368"/>
      <c r="Y36" s="357"/>
      <c r="Z36" s="358"/>
      <c r="AA36" s="359"/>
      <c r="AB36" s="366"/>
      <c r="AC36" s="367"/>
      <c r="AD36" s="367"/>
      <c r="AE36" s="367"/>
      <c r="AF36" s="367"/>
      <c r="AG36" s="367"/>
      <c r="AH36" s="367"/>
      <c r="AI36" s="367"/>
      <c r="AJ36" s="367"/>
      <c r="AK36" s="367"/>
      <c r="AL36" s="368"/>
      <c r="AM36" s="357"/>
      <c r="AN36" s="358"/>
      <c r="AO36" s="359"/>
      <c r="AP36" s="367"/>
      <c r="AQ36" s="367"/>
      <c r="AR36" s="367"/>
      <c r="AS36" s="367"/>
      <c r="AT36" s="367"/>
      <c r="AU36" s="367"/>
      <c r="AV36" s="367"/>
      <c r="AW36" s="367"/>
      <c r="AX36" s="367"/>
      <c r="AY36" s="367"/>
      <c r="AZ36" s="368"/>
      <c r="BA36" s="377"/>
      <c r="BB36" s="378"/>
      <c r="BC36" s="379"/>
      <c r="BD36" s="384"/>
      <c r="BE36" s="384"/>
      <c r="BF36" s="384"/>
      <c r="BG36" s="384"/>
      <c r="BH36" s="384"/>
      <c r="BI36" s="384"/>
      <c r="BJ36" s="384"/>
      <c r="BK36" s="384"/>
      <c r="BL36" s="384"/>
      <c r="BM36" s="384"/>
      <c r="BN36" s="385"/>
    </row>
    <row r="37" spans="3:66" ht="5.25" customHeight="1">
      <c r="C37" s="536" t="s">
        <v>102</v>
      </c>
      <c r="D37" s="537"/>
      <c r="E37" s="537"/>
      <c r="F37" s="537"/>
      <c r="G37" s="537"/>
      <c r="H37" s="537"/>
      <c r="I37" s="537"/>
      <c r="J37" s="538"/>
      <c r="K37" s="351">
        <v>11</v>
      </c>
      <c r="L37" s="352"/>
      <c r="M37" s="353"/>
      <c r="N37" s="360" t="s">
        <v>169</v>
      </c>
      <c r="O37" s="361"/>
      <c r="P37" s="361"/>
      <c r="Q37" s="361"/>
      <c r="R37" s="361"/>
      <c r="S37" s="361"/>
      <c r="T37" s="361"/>
      <c r="U37" s="361"/>
      <c r="V37" s="361"/>
      <c r="W37" s="361"/>
      <c r="X37" s="362"/>
      <c r="Y37" s="351">
        <v>12</v>
      </c>
      <c r="Z37" s="352"/>
      <c r="AA37" s="353"/>
      <c r="AB37" s="360" t="s">
        <v>2</v>
      </c>
      <c r="AC37" s="361"/>
      <c r="AD37" s="361"/>
      <c r="AE37" s="361"/>
      <c r="AF37" s="361"/>
      <c r="AG37" s="361"/>
      <c r="AH37" s="361"/>
      <c r="AI37" s="361"/>
      <c r="AJ37" s="361"/>
      <c r="AK37" s="361"/>
      <c r="AL37" s="362"/>
      <c r="AM37" s="351">
        <v>13</v>
      </c>
      <c r="AN37" s="352"/>
      <c r="AO37" s="353"/>
      <c r="AP37" s="361" t="s">
        <v>170</v>
      </c>
      <c r="AQ37" s="361"/>
      <c r="AR37" s="361"/>
      <c r="AS37" s="361"/>
      <c r="AT37" s="361"/>
      <c r="AU37" s="361"/>
      <c r="AV37" s="361"/>
      <c r="AW37" s="361"/>
      <c r="AX37" s="361"/>
      <c r="AY37" s="361"/>
      <c r="AZ37" s="362"/>
      <c r="BA37" s="371"/>
      <c r="BB37" s="372"/>
      <c r="BC37" s="373"/>
      <c r="BD37" s="380"/>
      <c r="BE37" s="380"/>
      <c r="BF37" s="380"/>
      <c r="BG37" s="380"/>
      <c r="BH37" s="380"/>
      <c r="BI37" s="380"/>
      <c r="BJ37" s="380"/>
      <c r="BK37" s="380"/>
      <c r="BL37" s="380"/>
      <c r="BM37" s="380"/>
      <c r="BN37" s="381"/>
    </row>
    <row r="38" spans="3:66" ht="5.25" customHeight="1">
      <c r="C38" s="539"/>
      <c r="D38" s="540"/>
      <c r="E38" s="540"/>
      <c r="F38" s="540"/>
      <c r="G38" s="540"/>
      <c r="H38" s="540"/>
      <c r="I38" s="540"/>
      <c r="J38" s="541"/>
      <c r="K38" s="354"/>
      <c r="L38" s="355"/>
      <c r="M38" s="356"/>
      <c r="N38" s="363"/>
      <c r="O38" s="364"/>
      <c r="P38" s="364"/>
      <c r="Q38" s="364"/>
      <c r="R38" s="364"/>
      <c r="S38" s="364"/>
      <c r="T38" s="364"/>
      <c r="U38" s="364"/>
      <c r="V38" s="364"/>
      <c r="W38" s="364"/>
      <c r="X38" s="365"/>
      <c r="Y38" s="354"/>
      <c r="Z38" s="355"/>
      <c r="AA38" s="356"/>
      <c r="AB38" s="363"/>
      <c r="AC38" s="364"/>
      <c r="AD38" s="364"/>
      <c r="AE38" s="364"/>
      <c r="AF38" s="364"/>
      <c r="AG38" s="364"/>
      <c r="AH38" s="364"/>
      <c r="AI38" s="364"/>
      <c r="AJ38" s="364"/>
      <c r="AK38" s="364"/>
      <c r="AL38" s="365"/>
      <c r="AM38" s="354"/>
      <c r="AN38" s="355"/>
      <c r="AO38" s="356"/>
      <c r="AP38" s="364"/>
      <c r="AQ38" s="364"/>
      <c r="AR38" s="364"/>
      <c r="AS38" s="364"/>
      <c r="AT38" s="364"/>
      <c r="AU38" s="364"/>
      <c r="AV38" s="364"/>
      <c r="AW38" s="364"/>
      <c r="AX38" s="364"/>
      <c r="AY38" s="364"/>
      <c r="AZ38" s="365"/>
      <c r="BA38" s="374"/>
      <c r="BB38" s="375"/>
      <c r="BC38" s="376"/>
      <c r="BD38" s="382"/>
      <c r="BE38" s="382"/>
      <c r="BF38" s="382"/>
      <c r="BG38" s="382"/>
      <c r="BH38" s="382"/>
      <c r="BI38" s="382"/>
      <c r="BJ38" s="382"/>
      <c r="BK38" s="382"/>
      <c r="BL38" s="382"/>
      <c r="BM38" s="382"/>
      <c r="BN38" s="383"/>
    </row>
    <row r="39" spans="3:66" ht="5.25" customHeight="1">
      <c r="C39" s="539"/>
      <c r="D39" s="540"/>
      <c r="E39" s="540"/>
      <c r="F39" s="540"/>
      <c r="G39" s="540"/>
      <c r="H39" s="540"/>
      <c r="I39" s="540"/>
      <c r="J39" s="541"/>
      <c r="K39" s="354"/>
      <c r="L39" s="355"/>
      <c r="M39" s="356"/>
      <c r="N39" s="363"/>
      <c r="O39" s="364"/>
      <c r="P39" s="364"/>
      <c r="Q39" s="364"/>
      <c r="R39" s="364"/>
      <c r="S39" s="364"/>
      <c r="T39" s="364"/>
      <c r="U39" s="364"/>
      <c r="V39" s="364"/>
      <c r="W39" s="364"/>
      <c r="X39" s="365"/>
      <c r="Y39" s="354"/>
      <c r="Z39" s="355"/>
      <c r="AA39" s="356"/>
      <c r="AB39" s="363"/>
      <c r="AC39" s="364"/>
      <c r="AD39" s="364"/>
      <c r="AE39" s="364"/>
      <c r="AF39" s="364"/>
      <c r="AG39" s="364"/>
      <c r="AH39" s="364"/>
      <c r="AI39" s="364"/>
      <c r="AJ39" s="364"/>
      <c r="AK39" s="364"/>
      <c r="AL39" s="365"/>
      <c r="AM39" s="354"/>
      <c r="AN39" s="355"/>
      <c r="AO39" s="356"/>
      <c r="AP39" s="364"/>
      <c r="AQ39" s="364"/>
      <c r="AR39" s="364"/>
      <c r="AS39" s="364"/>
      <c r="AT39" s="364"/>
      <c r="AU39" s="364"/>
      <c r="AV39" s="364"/>
      <c r="AW39" s="364"/>
      <c r="AX39" s="364"/>
      <c r="AY39" s="364"/>
      <c r="AZ39" s="365"/>
      <c r="BA39" s="374"/>
      <c r="BB39" s="375"/>
      <c r="BC39" s="376"/>
      <c r="BD39" s="382"/>
      <c r="BE39" s="382"/>
      <c r="BF39" s="382"/>
      <c r="BG39" s="382"/>
      <c r="BH39" s="382"/>
      <c r="BI39" s="382"/>
      <c r="BJ39" s="382"/>
      <c r="BK39" s="382"/>
      <c r="BL39" s="382"/>
      <c r="BM39" s="382"/>
      <c r="BN39" s="383"/>
    </row>
    <row r="40" spans="3:66" ht="5.25" customHeight="1">
      <c r="C40" s="539"/>
      <c r="D40" s="540"/>
      <c r="E40" s="540"/>
      <c r="F40" s="540"/>
      <c r="G40" s="540"/>
      <c r="H40" s="540"/>
      <c r="I40" s="540"/>
      <c r="J40" s="541"/>
      <c r="K40" s="354"/>
      <c r="L40" s="355"/>
      <c r="M40" s="356"/>
      <c r="N40" s="363"/>
      <c r="O40" s="364"/>
      <c r="P40" s="364"/>
      <c r="Q40" s="364"/>
      <c r="R40" s="364"/>
      <c r="S40" s="364"/>
      <c r="T40" s="364"/>
      <c r="U40" s="364"/>
      <c r="V40" s="364"/>
      <c r="W40" s="364"/>
      <c r="X40" s="365"/>
      <c r="Y40" s="354"/>
      <c r="Z40" s="355"/>
      <c r="AA40" s="356"/>
      <c r="AB40" s="363"/>
      <c r="AC40" s="364"/>
      <c r="AD40" s="364"/>
      <c r="AE40" s="364"/>
      <c r="AF40" s="364"/>
      <c r="AG40" s="364"/>
      <c r="AH40" s="364"/>
      <c r="AI40" s="364"/>
      <c r="AJ40" s="364"/>
      <c r="AK40" s="364"/>
      <c r="AL40" s="365"/>
      <c r="AM40" s="354"/>
      <c r="AN40" s="355"/>
      <c r="AO40" s="356"/>
      <c r="AP40" s="364"/>
      <c r="AQ40" s="364"/>
      <c r="AR40" s="364"/>
      <c r="AS40" s="364"/>
      <c r="AT40" s="364"/>
      <c r="AU40" s="364"/>
      <c r="AV40" s="364"/>
      <c r="AW40" s="364"/>
      <c r="AX40" s="364"/>
      <c r="AY40" s="364"/>
      <c r="AZ40" s="365"/>
      <c r="BA40" s="374"/>
      <c r="BB40" s="375"/>
      <c r="BC40" s="376"/>
      <c r="BD40" s="382"/>
      <c r="BE40" s="382"/>
      <c r="BF40" s="382"/>
      <c r="BG40" s="382"/>
      <c r="BH40" s="382"/>
      <c r="BI40" s="382"/>
      <c r="BJ40" s="382"/>
      <c r="BK40" s="382"/>
      <c r="BL40" s="382"/>
      <c r="BM40" s="382"/>
      <c r="BN40" s="383"/>
    </row>
    <row r="41" spans="3:66" ht="5.25" customHeight="1">
      <c r="C41" s="542"/>
      <c r="D41" s="543"/>
      <c r="E41" s="543"/>
      <c r="F41" s="543"/>
      <c r="G41" s="543"/>
      <c r="H41" s="543"/>
      <c r="I41" s="543"/>
      <c r="J41" s="544"/>
      <c r="K41" s="357"/>
      <c r="L41" s="358"/>
      <c r="M41" s="359"/>
      <c r="N41" s="366"/>
      <c r="O41" s="367"/>
      <c r="P41" s="367"/>
      <c r="Q41" s="367"/>
      <c r="R41" s="367"/>
      <c r="S41" s="367"/>
      <c r="T41" s="367"/>
      <c r="U41" s="367"/>
      <c r="V41" s="367"/>
      <c r="W41" s="367"/>
      <c r="X41" s="368"/>
      <c r="Y41" s="357"/>
      <c r="Z41" s="358"/>
      <c r="AA41" s="359"/>
      <c r="AB41" s="366"/>
      <c r="AC41" s="367"/>
      <c r="AD41" s="367"/>
      <c r="AE41" s="367"/>
      <c r="AF41" s="367"/>
      <c r="AG41" s="367"/>
      <c r="AH41" s="367"/>
      <c r="AI41" s="367"/>
      <c r="AJ41" s="367"/>
      <c r="AK41" s="367"/>
      <c r="AL41" s="368"/>
      <c r="AM41" s="357"/>
      <c r="AN41" s="358"/>
      <c r="AO41" s="359"/>
      <c r="AP41" s="367"/>
      <c r="AQ41" s="367"/>
      <c r="AR41" s="367"/>
      <c r="AS41" s="367"/>
      <c r="AT41" s="367"/>
      <c r="AU41" s="367"/>
      <c r="AV41" s="367"/>
      <c r="AW41" s="367"/>
      <c r="AX41" s="367"/>
      <c r="AY41" s="367"/>
      <c r="AZ41" s="368"/>
      <c r="BA41" s="377"/>
      <c r="BB41" s="378"/>
      <c r="BC41" s="379"/>
      <c r="BD41" s="384"/>
      <c r="BE41" s="384"/>
      <c r="BF41" s="384"/>
      <c r="BG41" s="384"/>
      <c r="BH41" s="384"/>
      <c r="BI41" s="384"/>
      <c r="BJ41" s="384"/>
      <c r="BK41" s="384"/>
      <c r="BL41" s="384"/>
      <c r="BM41" s="384"/>
      <c r="BN41" s="385"/>
    </row>
    <row r="42" ht="5.25" customHeight="1"/>
    <row r="43" spans="32:46" ht="5.25" customHeight="1"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</row>
    <row r="44" spans="33:38" ht="5.25" customHeight="1">
      <c r="AG44" s="185" t="s">
        <v>172</v>
      </c>
      <c r="AH44" s="185"/>
      <c r="AI44" s="185"/>
      <c r="AJ44" s="185"/>
      <c r="AK44" s="185"/>
      <c r="AL44" s="185"/>
    </row>
    <row r="45" spans="25:38" ht="5.25" customHeight="1">
      <c r="Y45" s="8"/>
      <c r="Z45" s="8"/>
      <c r="AA45" s="8"/>
      <c r="AB45" s="8"/>
      <c r="AC45" s="8"/>
      <c r="AD45" s="8"/>
      <c r="AE45" s="9"/>
      <c r="AF45" s="9"/>
      <c r="AG45" s="185"/>
      <c r="AH45" s="185"/>
      <c r="AI45" s="185"/>
      <c r="AJ45" s="185"/>
      <c r="AK45" s="185"/>
      <c r="AL45" s="185"/>
    </row>
    <row r="46" spans="25:38" ht="5.25" customHeight="1">
      <c r="Y46" s="8"/>
      <c r="Z46" s="8"/>
      <c r="AA46" s="8"/>
      <c r="AB46" s="8"/>
      <c r="AC46" s="8"/>
      <c r="AD46" s="8"/>
      <c r="AE46" s="9"/>
      <c r="AF46" s="9"/>
      <c r="AG46" s="185"/>
      <c r="AH46" s="185"/>
      <c r="AI46" s="185"/>
      <c r="AJ46" s="185"/>
      <c r="AK46" s="185"/>
      <c r="AL46" s="185"/>
    </row>
    <row r="47" spans="25:41" ht="5.25" customHeight="1">
      <c r="Y47" s="8"/>
      <c r="Z47" s="8"/>
      <c r="AA47" s="8"/>
      <c r="AB47" s="8"/>
      <c r="AC47" s="8"/>
      <c r="AD47" s="8"/>
      <c r="AE47" s="9"/>
      <c r="AF47" s="9"/>
      <c r="AG47" s="9"/>
      <c r="AJ47" s="36"/>
      <c r="AK47" s="2"/>
      <c r="AL47" s="2"/>
      <c r="AM47" s="2"/>
      <c r="AN47" s="2"/>
      <c r="AO47" s="2"/>
    </row>
    <row r="48" spans="25:41" ht="5.25" customHeight="1">
      <c r="Y48" s="8"/>
      <c r="Z48" s="8"/>
      <c r="AA48" s="8"/>
      <c r="AB48" s="8"/>
      <c r="AC48" s="8"/>
      <c r="AD48" s="8"/>
      <c r="AE48" s="9"/>
      <c r="AF48" s="9"/>
      <c r="AG48" s="9"/>
      <c r="AJ48" s="36"/>
      <c r="AK48" s="2"/>
      <c r="AL48" s="2"/>
      <c r="AM48" s="2"/>
      <c r="AN48" s="2"/>
      <c r="AO48" s="2"/>
    </row>
    <row r="49" spans="25:41" ht="5.25" customHeight="1" thickBot="1">
      <c r="Y49" s="8"/>
      <c r="Z49" s="8"/>
      <c r="AA49" s="8"/>
      <c r="AB49" s="8"/>
      <c r="AC49" s="8"/>
      <c r="AD49" s="8"/>
      <c r="AE49" s="9"/>
      <c r="AF49" s="9"/>
      <c r="AG49" s="9"/>
      <c r="AJ49" s="37"/>
      <c r="AK49" s="38"/>
      <c r="AL49" s="38"/>
      <c r="AM49" s="38"/>
      <c r="AN49" s="38"/>
      <c r="AO49" s="38"/>
    </row>
    <row r="50" spans="25:46" ht="5.25" customHeight="1" thickTop="1">
      <c r="Y50" s="8"/>
      <c r="Z50" s="8"/>
      <c r="AA50" s="8"/>
      <c r="AB50" s="531">
        <v>2</v>
      </c>
      <c r="AC50" s="532"/>
      <c r="AD50" s="533"/>
      <c r="AE50" s="311"/>
      <c r="AF50" s="311"/>
      <c r="AG50" s="311"/>
      <c r="AH50" s="311"/>
      <c r="AI50" s="311"/>
      <c r="AJ50" s="9"/>
      <c r="AK50" s="307"/>
      <c r="AL50" s="307"/>
      <c r="AM50" s="307"/>
      <c r="AN50" s="307"/>
      <c r="AO50" s="307"/>
      <c r="AP50" s="526">
        <v>4</v>
      </c>
      <c r="AQ50" s="527"/>
      <c r="AR50" s="9"/>
      <c r="AS50" s="8"/>
      <c r="AT50" s="8"/>
    </row>
    <row r="51" spans="25:46" ht="5.25" customHeight="1">
      <c r="Y51" s="8"/>
      <c r="Z51" s="8"/>
      <c r="AA51" s="8"/>
      <c r="AB51" s="531"/>
      <c r="AC51" s="532"/>
      <c r="AD51" s="534"/>
      <c r="AE51" s="9"/>
      <c r="AF51" s="9"/>
      <c r="AG51" s="9"/>
      <c r="AH51" s="317"/>
      <c r="AI51" s="317"/>
      <c r="AJ51" s="318"/>
      <c r="AK51" s="318"/>
      <c r="AL51" s="9"/>
      <c r="AM51" s="9"/>
      <c r="AN51" s="9"/>
      <c r="AO51" s="307"/>
      <c r="AP51" s="526"/>
      <c r="AQ51" s="527"/>
      <c r="AR51" s="9"/>
      <c r="AS51" s="8"/>
      <c r="AT51" s="8"/>
    </row>
    <row r="52" spans="15:46" ht="5.25" customHeight="1">
      <c r="O52" s="208" t="s">
        <v>15</v>
      </c>
      <c r="P52" s="209"/>
      <c r="Q52" s="209"/>
      <c r="R52" s="209"/>
      <c r="S52" s="209"/>
      <c r="T52" s="209"/>
      <c r="U52" s="209"/>
      <c r="V52" s="210"/>
      <c r="Y52" s="8"/>
      <c r="Z52" s="8"/>
      <c r="AA52" s="8"/>
      <c r="AB52" s="531"/>
      <c r="AC52" s="532"/>
      <c r="AD52" s="534"/>
      <c r="AE52" s="9"/>
      <c r="AF52" s="9"/>
      <c r="AG52" s="9"/>
      <c r="AH52" s="317"/>
      <c r="AI52" s="317"/>
      <c r="AJ52" s="318"/>
      <c r="AK52" s="318"/>
      <c r="AL52" s="9"/>
      <c r="AM52" s="9"/>
      <c r="AN52" s="9"/>
      <c r="AO52" s="307"/>
      <c r="AP52" s="526"/>
      <c r="AQ52" s="527"/>
      <c r="AR52" s="9"/>
      <c r="AS52" s="8"/>
      <c r="AT52" s="8"/>
    </row>
    <row r="53" spans="15:46" ht="5.25" customHeight="1">
      <c r="O53" s="211"/>
      <c r="P53" s="212"/>
      <c r="Q53" s="212"/>
      <c r="R53" s="212"/>
      <c r="S53" s="212"/>
      <c r="T53" s="212"/>
      <c r="U53" s="212"/>
      <c r="V53" s="213"/>
      <c r="Y53" s="8"/>
      <c r="Z53" s="8"/>
      <c r="AA53" s="8"/>
      <c r="AB53" s="8"/>
      <c r="AC53" s="8"/>
      <c r="AD53" s="534"/>
      <c r="AE53" s="9"/>
      <c r="AF53" s="9"/>
      <c r="AG53" s="9"/>
      <c r="AH53" s="317"/>
      <c r="AI53" s="317"/>
      <c r="AJ53" s="318"/>
      <c r="AK53" s="318"/>
      <c r="AL53" s="9"/>
      <c r="AM53" s="9"/>
      <c r="AN53" s="9"/>
      <c r="AO53" s="307"/>
      <c r="AP53" s="39"/>
      <c r="AQ53" s="9"/>
      <c r="AR53" s="9"/>
      <c r="AS53" s="8"/>
      <c r="AT53" s="8"/>
    </row>
    <row r="54" spans="15:46" ht="5.25" customHeight="1">
      <c r="O54" s="211"/>
      <c r="P54" s="212"/>
      <c r="Q54" s="212"/>
      <c r="R54" s="212"/>
      <c r="S54" s="212"/>
      <c r="T54" s="212"/>
      <c r="U54" s="212"/>
      <c r="V54" s="213"/>
      <c r="Y54" s="8"/>
      <c r="Z54" s="8"/>
      <c r="AA54" s="8"/>
      <c r="AB54" s="8"/>
      <c r="AC54" s="8"/>
      <c r="AD54" s="534"/>
      <c r="AE54" s="9"/>
      <c r="AF54" s="9"/>
      <c r="AG54" s="9"/>
      <c r="AH54" s="319"/>
      <c r="AI54" s="320"/>
      <c r="AJ54" s="320"/>
      <c r="AK54" s="320"/>
      <c r="AL54" s="9"/>
      <c r="AM54" s="9"/>
      <c r="AN54" s="9"/>
      <c r="AO54" s="307"/>
      <c r="AP54" s="39"/>
      <c r="AQ54" s="9"/>
      <c r="AR54" s="9"/>
      <c r="AS54" s="8"/>
      <c r="AT54" s="8"/>
    </row>
    <row r="55" spans="15:46" ht="5.25" customHeight="1" thickBot="1">
      <c r="O55" s="211"/>
      <c r="P55" s="212"/>
      <c r="Q55" s="212"/>
      <c r="R55" s="212"/>
      <c r="S55" s="212"/>
      <c r="T55" s="212"/>
      <c r="U55" s="212"/>
      <c r="V55" s="213"/>
      <c r="Y55" s="8"/>
      <c r="Z55" s="8"/>
      <c r="AA55" s="8"/>
      <c r="AB55" s="8"/>
      <c r="AC55" s="8"/>
      <c r="AD55" s="535"/>
      <c r="AE55" s="41"/>
      <c r="AF55" s="41"/>
      <c r="AG55" s="9"/>
      <c r="AH55" s="320"/>
      <c r="AI55" s="320"/>
      <c r="AJ55" s="320"/>
      <c r="AK55" s="320"/>
      <c r="AL55" s="9"/>
      <c r="AM55" s="17"/>
      <c r="AN55" s="17"/>
      <c r="AO55" s="308"/>
      <c r="AP55" s="40"/>
      <c r="AQ55" s="41"/>
      <c r="AR55" s="41"/>
      <c r="AS55" s="8"/>
      <c r="AT55" s="8"/>
    </row>
    <row r="56" spans="15:46" ht="5.25" customHeight="1" thickTop="1">
      <c r="O56" s="214"/>
      <c r="P56" s="215"/>
      <c r="Q56" s="215"/>
      <c r="R56" s="215"/>
      <c r="S56" s="215"/>
      <c r="T56" s="215"/>
      <c r="U56" s="215"/>
      <c r="V56" s="216"/>
      <c r="Y56" s="524">
        <v>1</v>
      </c>
      <c r="Z56" s="528"/>
      <c r="AA56" s="328"/>
      <c r="AB56" s="311"/>
      <c r="AC56" s="311"/>
      <c r="AD56" s="18"/>
      <c r="AE56" s="18"/>
      <c r="AF56" s="520"/>
      <c r="AG56" s="317">
        <v>1</v>
      </c>
      <c r="AH56" s="523"/>
      <c r="AI56" s="316" t="s">
        <v>105</v>
      </c>
      <c r="AJ56" s="316"/>
      <c r="AK56" s="524">
        <v>1</v>
      </c>
      <c r="AL56" s="525"/>
      <c r="AM56" s="328"/>
      <c r="AN56" s="18"/>
      <c r="AO56" s="18"/>
      <c r="AP56" s="307"/>
      <c r="AQ56" s="307"/>
      <c r="AR56" s="307"/>
      <c r="AS56" s="526">
        <v>2</v>
      </c>
      <c r="AT56" s="527"/>
    </row>
    <row r="57" spans="25:46" ht="5.25" customHeight="1">
      <c r="Y57" s="524"/>
      <c r="Z57" s="528"/>
      <c r="AA57" s="329"/>
      <c r="AB57" s="334">
        <v>1</v>
      </c>
      <c r="AC57" s="334"/>
      <c r="AD57" s="529">
        <v>3</v>
      </c>
      <c r="AE57" s="529"/>
      <c r="AF57" s="521"/>
      <c r="AG57" s="317"/>
      <c r="AH57" s="523"/>
      <c r="AI57" s="316"/>
      <c r="AJ57" s="316"/>
      <c r="AK57" s="524"/>
      <c r="AL57" s="525"/>
      <c r="AM57" s="329"/>
      <c r="AN57" s="334"/>
      <c r="AO57" s="334"/>
      <c r="AP57" s="334"/>
      <c r="AQ57" s="334"/>
      <c r="AR57" s="307"/>
      <c r="AS57" s="526"/>
      <c r="AT57" s="527"/>
    </row>
    <row r="58" spans="25:46" ht="5.25" customHeight="1">
      <c r="Y58" s="524"/>
      <c r="Z58" s="528"/>
      <c r="AA58" s="329"/>
      <c r="AB58" s="334"/>
      <c r="AC58" s="334"/>
      <c r="AD58" s="529"/>
      <c r="AE58" s="529"/>
      <c r="AF58" s="521"/>
      <c r="AG58" s="317"/>
      <c r="AH58" s="523"/>
      <c r="AI58" s="316"/>
      <c r="AJ58" s="316"/>
      <c r="AK58" s="524"/>
      <c r="AL58" s="525"/>
      <c r="AM58" s="329"/>
      <c r="AN58" s="334"/>
      <c r="AO58" s="334"/>
      <c r="AP58" s="334"/>
      <c r="AQ58" s="334"/>
      <c r="AR58" s="307"/>
      <c r="AS58" s="526"/>
      <c r="AT58" s="527"/>
    </row>
    <row r="59" spans="25:46" ht="5.25" customHeight="1">
      <c r="Y59" s="8"/>
      <c r="Z59" s="8"/>
      <c r="AA59" s="329"/>
      <c r="AB59" s="334"/>
      <c r="AC59" s="334"/>
      <c r="AD59" s="529"/>
      <c r="AE59" s="529"/>
      <c r="AF59" s="521"/>
      <c r="AG59" s="8"/>
      <c r="AH59" s="8"/>
      <c r="AI59" s="316"/>
      <c r="AJ59" s="316"/>
      <c r="AK59" s="8"/>
      <c r="AL59" s="8"/>
      <c r="AM59" s="329"/>
      <c r="AN59" s="334"/>
      <c r="AO59" s="334"/>
      <c r="AP59" s="334"/>
      <c r="AQ59" s="334"/>
      <c r="AR59" s="307"/>
      <c r="AS59" s="39"/>
      <c r="AT59" s="9"/>
    </row>
    <row r="60" spans="25:46" ht="5.25" customHeight="1">
      <c r="Y60" s="8"/>
      <c r="Z60" s="8"/>
      <c r="AA60" s="329"/>
      <c r="AB60" s="319" t="s">
        <v>173</v>
      </c>
      <c r="AC60" s="320"/>
      <c r="AD60" s="320"/>
      <c r="AE60" s="320"/>
      <c r="AF60" s="521"/>
      <c r="AG60" s="8"/>
      <c r="AH60" s="8"/>
      <c r="AI60" s="8"/>
      <c r="AJ60" s="8"/>
      <c r="AK60" s="8"/>
      <c r="AL60" s="8"/>
      <c r="AM60" s="329"/>
      <c r="AN60" s="319"/>
      <c r="AO60" s="319"/>
      <c r="AP60" s="319"/>
      <c r="AQ60" s="319"/>
      <c r="AR60" s="307"/>
      <c r="AS60" s="39"/>
      <c r="AT60" s="9"/>
    </row>
    <row r="61" spans="25:46" ht="5.25" customHeight="1">
      <c r="Y61" s="8"/>
      <c r="Z61" s="8"/>
      <c r="AA61" s="330"/>
      <c r="AB61" s="320"/>
      <c r="AC61" s="320"/>
      <c r="AD61" s="320"/>
      <c r="AE61" s="320"/>
      <c r="AF61" s="522"/>
      <c r="AG61" s="8"/>
      <c r="AH61" s="8"/>
      <c r="AI61" s="8"/>
      <c r="AJ61" s="8"/>
      <c r="AK61" s="8"/>
      <c r="AL61" s="8"/>
      <c r="AM61" s="330"/>
      <c r="AN61" s="319"/>
      <c r="AO61" s="319"/>
      <c r="AP61" s="319"/>
      <c r="AQ61" s="319"/>
      <c r="AR61" s="308"/>
      <c r="AS61" s="39"/>
      <c r="AT61" s="9"/>
    </row>
    <row r="62" spans="26:46" ht="5.25" customHeight="1">
      <c r="Z62" s="335">
        <v>1</v>
      </c>
      <c r="AA62" s="336"/>
      <c r="AB62" s="19"/>
      <c r="AC62" s="339" t="s">
        <v>23</v>
      </c>
      <c r="AD62" s="339"/>
      <c r="AE62" s="19"/>
      <c r="AF62" s="335">
        <v>2</v>
      </c>
      <c r="AG62" s="336"/>
      <c r="AH62" s="19"/>
      <c r="AI62" s="19"/>
      <c r="AJ62" s="19"/>
      <c r="AK62" s="19"/>
      <c r="AL62" s="335">
        <v>3</v>
      </c>
      <c r="AM62" s="336"/>
      <c r="AN62" s="19"/>
      <c r="AO62" s="339" t="s">
        <v>25</v>
      </c>
      <c r="AP62" s="339"/>
      <c r="AQ62" s="19"/>
      <c r="AR62" s="335">
        <v>4</v>
      </c>
      <c r="AS62" s="336"/>
      <c r="AT62" s="19"/>
    </row>
    <row r="63" spans="26:46" ht="5.25" customHeight="1">
      <c r="Z63" s="337"/>
      <c r="AA63" s="338"/>
      <c r="AB63" s="19"/>
      <c r="AC63" s="339"/>
      <c r="AD63" s="339"/>
      <c r="AE63" s="19"/>
      <c r="AF63" s="337"/>
      <c r="AG63" s="338"/>
      <c r="AH63" s="19"/>
      <c r="AI63" s="19"/>
      <c r="AJ63" s="19"/>
      <c r="AK63" s="19"/>
      <c r="AL63" s="337"/>
      <c r="AM63" s="338"/>
      <c r="AN63" s="19"/>
      <c r="AO63" s="339"/>
      <c r="AP63" s="339"/>
      <c r="AQ63" s="19"/>
      <c r="AR63" s="337"/>
      <c r="AS63" s="338"/>
      <c r="AT63" s="19"/>
    </row>
    <row r="64" spans="26:46" ht="5.25" customHeight="1">
      <c r="Z64" s="337"/>
      <c r="AA64" s="338"/>
      <c r="AB64" s="19"/>
      <c r="AC64" s="339"/>
      <c r="AD64" s="339"/>
      <c r="AE64" s="19"/>
      <c r="AF64" s="337"/>
      <c r="AG64" s="338"/>
      <c r="AH64" s="19"/>
      <c r="AI64" s="19"/>
      <c r="AJ64" s="19"/>
      <c r="AK64" s="19"/>
      <c r="AL64" s="337"/>
      <c r="AM64" s="338"/>
      <c r="AN64" s="19"/>
      <c r="AO64" s="339"/>
      <c r="AP64" s="339"/>
      <c r="AQ64" s="19"/>
      <c r="AR64" s="337"/>
      <c r="AS64" s="338"/>
      <c r="AT64" s="19"/>
    </row>
    <row r="65" spans="26:46" ht="5.25" customHeight="1">
      <c r="Z65" s="337"/>
      <c r="AA65" s="338"/>
      <c r="AB65" s="19"/>
      <c r="AC65" s="339"/>
      <c r="AD65" s="339"/>
      <c r="AE65" s="19"/>
      <c r="AF65" s="337"/>
      <c r="AG65" s="338"/>
      <c r="AH65" s="19"/>
      <c r="AI65" s="19"/>
      <c r="AJ65" s="19"/>
      <c r="AK65" s="19"/>
      <c r="AL65" s="337"/>
      <c r="AM65" s="338"/>
      <c r="AN65" s="19"/>
      <c r="AO65" s="339"/>
      <c r="AP65" s="339"/>
      <c r="AQ65" s="19"/>
      <c r="AR65" s="337"/>
      <c r="AS65" s="338"/>
      <c r="AT65" s="19"/>
    </row>
    <row r="66" spans="26:45" ht="5.25" customHeight="1">
      <c r="Z66" s="340" t="str">
        <f>N22</f>
        <v>リベルティ大間々</v>
      </c>
      <c r="AA66" s="341"/>
      <c r="AF66" s="340" t="str">
        <f>AB22</f>
        <v>桐生広沢ＦＣ</v>
      </c>
      <c r="AG66" s="341"/>
      <c r="AL66" s="340" t="str">
        <f>AP22</f>
        <v>桐生境野ＦＣ　Ａ</v>
      </c>
      <c r="AM66" s="341"/>
      <c r="AR66" s="340" t="str">
        <f>BD22</f>
        <v>川内ＦＣ</v>
      </c>
      <c r="AS66" s="341"/>
    </row>
    <row r="67" spans="26:45" ht="5.25" customHeight="1">
      <c r="Z67" s="342"/>
      <c r="AA67" s="341"/>
      <c r="AF67" s="342"/>
      <c r="AG67" s="341"/>
      <c r="AL67" s="342"/>
      <c r="AM67" s="341"/>
      <c r="AR67" s="342"/>
      <c r="AS67" s="341"/>
    </row>
    <row r="68" spans="26:45" ht="5.25" customHeight="1">
      <c r="Z68" s="342"/>
      <c r="AA68" s="341"/>
      <c r="AF68" s="342"/>
      <c r="AG68" s="341"/>
      <c r="AL68" s="342"/>
      <c r="AM68" s="341"/>
      <c r="AR68" s="342"/>
      <c r="AS68" s="341"/>
    </row>
    <row r="69" spans="25:46" ht="5.25" customHeight="1">
      <c r="Y69" s="2"/>
      <c r="Z69" s="342"/>
      <c r="AA69" s="341"/>
      <c r="AB69" s="2"/>
      <c r="AE69" s="2"/>
      <c r="AF69" s="342"/>
      <c r="AG69" s="341"/>
      <c r="AH69" s="2"/>
      <c r="AK69" s="2"/>
      <c r="AL69" s="342"/>
      <c r="AM69" s="341"/>
      <c r="AN69" s="2"/>
      <c r="AQ69" s="2"/>
      <c r="AR69" s="342"/>
      <c r="AS69" s="341"/>
      <c r="AT69" s="2"/>
    </row>
    <row r="70" spans="25:46" ht="5.25" customHeight="1">
      <c r="Y70" s="2"/>
      <c r="Z70" s="342"/>
      <c r="AA70" s="341"/>
      <c r="AB70" s="2"/>
      <c r="AE70" s="2"/>
      <c r="AF70" s="342"/>
      <c r="AG70" s="341"/>
      <c r="AH70" s="2"/>
      <c r="AK70" s="2"/>
      <c r="AL70" s="342"/>
      <c r="AM70" s="341"/>
      <c r="AN70" s="2"/>
      <c r="AQ70" s="2"/>
      <c r="AR70" s="342"/>
      <c r="AS70" s="341"/>
      <c r="AT70" s="2"/>
    </row>
    <row r="71" spans="25:46" ht="5.25" customHeight="1">
      <c r="Y71" s="2"/>
      <c r="Z71" s="342"/>
      <c r="AA71" s="341"/>
      <c r="AB71" s="2"/>
      <c r="AE71" s="2"/>
      <c r="AF71" s="342"/>
      <c r="AG71" s="341"/>
      <c r="AH71" s="2"/>
      <c r="AK71" s="2"/>
      <c r="AL71" s="342"/>
      <c r="AM71" s="341"/>
      <c r="AN71" s="2"/>
      <c r="AQ71" s="2"/>
      <c r="AR71" s="342"/>
      <c r="AS71" s="341"/>
      <c r="AT71" s="2"/>
    </row>
    <row r="72" spans="25:46" ht="5.25" customHeight="1">
      <c r="Y72" s="2"/>
      <c r="Z72" s="342"/>
      <c r="AA72" s="341"/>
      <c r="AB72" s="2"/>
      <c r="AE72" s="2"/>
      <c r="AF72" s="342"/>
      <c r="AG72" s="341"/>
      <c r="AH72" s="2"/>
      <c r="AK72" s="2"/>
      <c r="AL72" s="342"/>
      <c r="AM72" s="341"/>
      <c r="AN72" s="2"/>
      <c r="AQ72" s="2"/>
      <c r="AR72" s="342"/>
      <c r="AS72" s="341"/>
      <c r="AT72" s="2"/>
    </row>
    <row r="73" spans="25:46" ht="5.25" customHeight="1">
      <c r="Y73" s="2"/>
      <c r="Z73" s="342"/>
      <c r="AA73" s="341"/>
      <c r="AB73" s="2"/>
      <c r="AE73" s="2"/>
      <c r="AF73" s="342"/>
      <c r="AG73" s="341"/>
      <c r="AH73" s="2"/>
      <c r="AK73" s="2"/>
      <c r="AL73" s="342"/>
      <c r="AM73" s="341"/>
      <c r="AN73" s="2"/>
      <c r="AQ73" s="2"/>
      <c r="AR73" s="342"/>
      <c r="AS73" s="341"/>
      <c r="AT73" s="2"/>
    </row>
    <row r="74" spans="25:46" ht="5.25" customHeight="1">
      <c r="Y74" s="2"/>
      <c r="Z74" s="342"/>
      <c r="AA74" s="341"/>
      <c r="AB74" s="2"/>
      <c r="AE74" s="2"/>
      <c r="AF74" s="342"/>
      <c r="AG74" s="341"/>
      <c r="AH74" s="2"/>
      <c r="AK74" s="2"/>
      <c r="AL74" s="342"/>
      <c r="AM74" s="341"/>
      <c r="AN74" s="2"/>
      <c r="AQ74" s="2"/>
      <c r="AR74" s="342"/>
      <c r="AS74" s="341"/>
      <c r="AT74" s="2"/>
    </row>
    <row r="75" spans="25:46" ht="5.25" customHeight="1">
      <c r="Y75" s="2"/>
      <c r="Z75" s="342"/>
      <c r="AA75" s="341"/>
      <c r="AB75" s="2"/>
      <c r="AE75" s="2"/>
      <c r="AF75" s="342"/>
      <c r="AG75" s="341"/>
      <c r="AH75" s="2"/>
      <c r="AK75" s="2"/>
      <c r="AL75" s="342"/>
      <c r="AM75" s="341"/>
      <c r="AN75" s="2"/>
      <c r="AQ75" s="2"/>
      <c r="AR75" s="342"/>
      <c r="AS75" s="341"/>
      <c r="AT75" s="2"/>
    </row>
    <row r="76" spans="25:46" ht="5.25" customHeight="1">
      <c r="Y76" s="2"/>
      <c r="Z76" s="342"/>
      <c r="AA76" s="341"/>
      <c r="AB76" s="2"/>
      <c r="AE76" s="2"/>
      <c r="AF76" s="342"/>
      <c r="AG76" s="341"/>
      <c r="AH76" s="2"/>
      <c r="AK76" s="2"/>
      <c r="AL76" s="342"/>
      <c r="AM76" s="341"/>
      <c r="AN76" s="2"/>
      <c r="AQ76" s="2"/>
      <c r="AR76" s="342"/>
      <c r="AS76" s="341"/>
      <c r="AT76" s="2"/>
    </row>
    <row r="77" spans="25:46" ht="5.25" customHeight="1">
      <c r="Y77" s="2"/>
      <c r="Z77" s="342"/>
      <c r="AA77" s="341"/>
      <c r="AB77" s="2"/>
      <c r="AE77" s="2"/>
      <c r="AF77" s="342"/>
      <c r="AG77" s="341"/>
      <c r="AH77" s="2"/>
      <c r="AK77" s="2"/>
      <c r="AL77" s="342"/>
      <c r="AM77" s="341"/>
      <c r="AN77" s="2"/>
      <c r="AQ77" s="2"/>
      <c r="AR77" s="342"/>
      <c r="AS77" s="341"/>
      <c r="AT77" s="2"/>
    </row>
    <row r="78" spans="25:46" ht="5.25" customHeight="1">
      <c r="Y78" s="2"/>
      <c r="Z78" s="342"/>
      <c r="AA78" s="341"/>
      <c r="AB78" s="2"/>
      <c r="AE78" s="2"/>
      <c r="AF78" s="342"/>
      <c r="AG78" s="341"/>
      <c r="AH78" s="2"/>
      <c r="AK78" s="2"/>
      <c r="AL78" s="342"/>
      <c r="AM78" s="341"/>
      <c r="AN78" s="2"/>
      <c r="AQ78" s="2"/>
      <c r="AR78" s="342"/>
      <c r="AS78" s="341"/>
      <c r="AT78" s="2"/>
    </row>
    <row r="79" spans="25:46" ht="5.25" customHeight="1">
      <c r="Y79" s="2"/>
      <c r="Z79" s="342"/>
      <c r="AA79" s="341"/>
      <c r="AB79" s="2"/>
      <c r="AE79" s="2"/>
      <c r="AF79" s="342"/>
      <c r="AG79" s="341"/>
      <c r="AH79" s="2"/>
      <c r="AK79" s="2"/>
      <c r="AL79" s="342"/>
      <c r="AM79" s="341"/>
      <c r="AN79" s="2"/>
      <c r="AQ79" s="2"/>
      <c r="AR79" s="342"/>
      <c r="AS79" s="341"/>
      <c r="AT79" s="2"/>
    </row>
    <row r="80" spans="25:46" ht="5.25" customHeight="1">
      <c r="Y80" s="2"/>
      <c r="Z80" s="342"/>
      <c r="AA80" s="341"/>
      <c r="AB80" s="2"/>
      <c r="AE80" s="2"/>
      <c r="AF80" s="342"/>
      <c r="AG80" s="341"/>
      <c r="AH80" s="2"/>
      <c r="AI80" s="370" t="s">
        <v>29</v>
      </c>
      <c r="AJ80" s="370"/>
      <c r="AK80" s="2"/>
      <c r="AL80" s="342"/>
      <c r="AM80" s="341"/>
      <c r="AN80" s="2"/>
      <c r="AQ80" s="2"/>
      <c r="AR80" s="342"/>
      <c r="AS80" s="341"/>
      <c r="AT80" s="2"/>
    </row>
    <row r="81" spans="25:46" ht="5.25" customHeight="1">
      <c r="Y81" s="2"/>
      <c r="Z81" s="342"/>
      <c r="AA81" s="341"/>
      <c r="AB81" s="2"/>
      <c r="AE81" s="2"/>
      <c r="AF81" s="342"/>
      <c r="AG81" s="341"/>
      <c r="AH81" s="2"/>
      <c r="AI81" s="370"/>
      <c r="AJ81" s="370"/>
      <c r="AK81" s="2"/>
      <c r="AL81" s="342"/>
      <c r="AM81" s="341"/>
      <c r="AN81" s="2"/>
      <c r="AQ81" s="2"/>
      <c r="AR81" s="342"/>
      <c r="AS81" s="341"/>
      <c r="AT81" s="2"/>
    </row>
    <row r="82" spans="25:46" ht="5.25" customHeight="1">
      <c r="Y82" s="2"/>
      <c r="Z82" s="342"/>
      <c r="AA82" s="341"/>
      <c r="AB82" s="2"/>
      <c r="AE82" s="2"/>
      <c r="AF82" s="342"/>
      <c r="AG82" s="341"/>
      <c r="AH82" s="2"/>
      <c r="AI82" s="370"/>
      <c r="AJ82" s="370"/>
      <c r="AK82" s="2"/>
      <c r="AL82" s="342"/>
      <c r="AM82" s="341"/>
      <c r="AN82" s="2"/>
      <c r="AQ82" s="2"/>
      <c r="AR82" s="342"/>
      <c r="AS82" s="341"/>
      <c r="AT82" s="2"/>
    </row>
    <row r="83" spans="25:46" ht="5.25" customHeight="1">
      <c r="Y83" s="2"/>
      <c r="Z83" s="343"/>
      <c r="AA83" s="344"/>
      <c r="AB83" s="2"/>
      <c r="AE83" s="2"/>
      <c r="AF83" s="343"/>
      <c r="AG83" s="344"/>
      <c r="AH83" s="2"/>
      <c r="AI83" s="370"/>
      <c r="AJ83" s="370"/>
      <c r="AK83" s="2"/>
      <c r="AL83" s="343"/>
      <c r="AM83" s="344"/>
      <c r="AN83" s="2"/>
      <c r="AQ83" s="2"/>
      <c r="AR83" s="343"/>
      <c r="AS83" s="344"/>
      <c r="AT83" s="2"/>
    </row>
    <row r="84" spans="25:46" ht="5.25" customHeight="1">
      <c r="Y84" s="9"/>
      <c r="Z84" s="9"/>
      <c r="AA84" s="9"/>
      <c r="AB84" s="9"/>
      <c r="AC84" s="42"/>
      <c r="AD84" s="307"/>
      <c r="AE84" s="9"/>
      <c r="AF84" s="9"/>
      <c r="AG84" s="9"/>
      <c r="AH84" s="319"/>
      <c r="AI84" s="320"/>
      <c r="AJ84" s="320"/>
      <c r="AK84" s="320"/>
      <c r="AL84" s="9"/>
      <c r="AM84" s="9"/>
      <c r="AN84" s="9"/>
      <c r="AO84" s="314"/>
      <c r="AP84" s="8"/>
      <c r="AQ84" s="8"/>
      <c r="AR84" s="8"/>
      <c r="AS84" s="8"/>
      <c r="AT84" s="8"/>
    </row>
    <row r="85" spans="25:46" ht="5.25" customHeight="1">
      <c r="Y85" s="9"/>
      <c r="Z85" s="9"/>
      <c r="AA85" s="9"/>
      <c r="AB85" s="9"/>
      <c r="AC85" s="42"/>
      <c r="AD85" s="307"/>
      <c r="AE85" s="9"/>
      <c r="AF85" s="9"/>
      <c r="AG85" s="9"/>
      <c r="AH85" s="320"/>
      <c r="AI85" s="320"/>
      <c r="AJ85" s="320"/>
      <c r="AK85" s="320"/>
      <c r="AL85" s="9"/>
      <c r="AM85" s="9"/>
      <c r="AN85" s="9"/>
      <c r="AO85" s="314"/>
      <c r="AP85" s="8"/>
      <c r="AQ85" s="8"/>
      <c r="AR85" s="8"/>
      <c r="AS85" s="8"/>
      <c r="AT85" s="8"/>
    </row>
    <row r="86" spans="25:46" ht="5.25" customHeight="1">
      <c r="Y86" s="9"/>
      <c r="Z86" s="9"/>
      <c r="AA86" s="9"/>
      <c r="AB86" s="9"/>
      <c r="AC86" s="42"/>
      <c r="AD86" s="307"/>
      <c r="AE86" s="9"/>
      <c r="AF86" s="9"/>
      <c r="AG86" s="9"/>
      <c r="AH86" s="317"/>
      <c r="AI86" s="317"/>
      <c r="AJ86" s="318"/>
      <c r="AK86" s="318"/>
      <c r="AL86" s="9"/>
      <c r="AM86" s="9"/>
      <c r="AN86" s="9"/>
      <c r="AO86" s="314"/>
      <c r="AP86" s="8"/>
      <c r="AQ86" s="8"/>
      <c r="AR86" s="8"/>
      <c r="AS86" s="8"/>
      <c r="AT86" s="8"/>
    </row>
    <row r="87" spans="25:46" ht="5.25" customHeight="1">
      <c r="Y87" s="9"/>
      <c r="Z87" s="9"/>
      <c r="AA87" s="9"/>
      <c r="AB87" s="309">
        <v>4</v>
      </c>
      <c r="AC87" s="310"/>
      <c r="AD87" s="307"/>
      <c r="AE87" s="9"/>
      <c r="AF87" s="9"/>
      <c r="AG87" s="9"/>
      <c r="AH87" s="317"/>
      <c r="AI87" s="317"/>
      <c r="AJ87" s="318"/>
      <c r="AK87" s="318"/>
      <c r="AL87" s="9"/>
      <c r="AM87" s="9"/>
      <c r="AN87" s="9"/>
      <c r="AO87" s="314"/>
      <c r="AP87" s="286">
        <v>1</v>
      </c>
      <c r="AQ87" s="287"/>
      <c r="AR87" s="8"/>
      <c r="AS87" s="8"/>
      <c r="AT87" s="8"/>
    </row>
    <row r="88" spans="25:46" ht="5.25" customHeight="1">
      <c r="Y88" s="9"/>
      <c r="Z88" s="9"/>
      <c r="AA88" s="9"/>
      <c r="AB88" s="309"/>
      <c r="AC88" s="310"/>
      <c r="AD88" s="307"/>
      <c r="AE88" s="9"/>
      <c r="AF88" s="9"/>
      <c r="AG88" s="9"/>
      <c r="AH88" s="317"/>
      <c r="AI88" s="317"/>
      <c r="AJ88" s="318"/>
      <c r="AK88" s="318"/>
      <c r="AL88" s="9"/>
      <c r="AM88" s="9"/>
      <c r="AN88" s="9"/>
      <c r="AO88" s="314"/>
      <c r="AP88" s="286"/>
      <c r="AQ88" s="287"/>
      <c r="AR88" s="8"/>
      <c r="AS88" s="8"/>
      <c r="AT88" s="8"/>
    </row>
    <row r="89" spans="25:46" ht="5.25" customHeight="1" thickBot="1">
      <c r="Y89" s="9"/>
      <c r="Z89" s="9"/>
      <c r="AA89" s="9"/>
      <c r="AB89" s="309"/>
      <c r="AC89" s="310"/>
      <c r="AD89" s="307"/>
      <c r="AE89" s="307"/>
      <c r="AF89" s="307"/>
      <c r="AG89" s="307"/>
      <c r="AH89" s="307"/>
      <c r="AI89" s="307"/>
      <c r="AJ89" s="17"/>
      <c r="AK89" s="308"/>
      <c r="AL89" s="308"/>
      <c r="AM89" s="308"/>
      <c r="AN89" s="308"/>
      <c r="AO89" s="315"/>
      <c r="AP89" s="286"/>
      <c r="AQ89" s="287"/>
      <c r="AR89" s="8"/>
      <c r="AS89" s="8"/>
      <c r="AT89" s="8"/>
    </row>
    <row r="90" spans="25:36" ht="5.25" customHeight="1" thickTop="1">
      <c r="Y90" s="9"/>
      <c r="Z90" s="9"/>
      <c r="AA90" s="9"/>
      <c r="AB90" s="9"/>
      <c r="AC90" s="8"/>
      <c r="AD90" s="49"/>
      <c r="AE90" s="49"/>
      <c r="AF90" s="49"/>
      <c r="AG90" s="48"/>
      <c r="AH90" s="48"/>
      <c r="AI90" s="50"/>
      <c r="AJ90" s="35"/>
    </row>
    <row r="91" spans="25:36" ht="5.25" customHeight="1">
      <c r="Y91" s="9"/>
      <c r="Z91" s="9"/>
      <c r="AA91" s="9"/>
      <c r="AB91" s="9"/>
      <c r="AC91" s="8"/>
      <c r="AD91" s="9"/>
      <c r="AE91" s="9"/>
      <c r="AF91" s="9"/>
      <c r="AG91" s="2"/>
      <c r="AH91" s="2"/>
      <c r="AI91" s="46"/>
      <c r="AJ91" s="2"/>
    </row>
    <row r="92" spans="25:36" ht="5.25" customHeight="1">
      <c r="Y92" s="9"/>
      <c r="Z92" s="9"/>
      <c r="AA92" s="9"/>
      <c r="AB92" s="9"/>
      <c r="AC92" s="8"/>
      <c r="AD92" s="9"/>
      <c r="AE92" s="9"/>
      <c r="AF92" s="9"/>
      <c r="AG92" s="2"/>
      <c r="AH92" s="2"/>
      <c r="AI92" s="46"/>
      <c r="AJ92" s="2"/>
    </row>
    <row r="93" spans="33:38" ht="5.25" customHeight="1">
      <c r="AG93" s="185" t="s">
        <v>174</v>
      </c>
      <c r="AH93" s="185"/>
      <c r="AI93" s="185"/>
      <c r="AJ93" s="185"/>
      <c r="AK93" s="185"/>
      <c r="AL93" s="185"/>
    </row>
    <row r="94" spans="33:38" ht="5.25" customHeight="1">
      <c r="AG94" s="185"/>
      <c r="AH94" s="185"/>
      <c r="AI94" s="185"/>
      <c r="AJ94" s="185"/>
      <c r="AK94" s="185"/>
      <c r="AL94" s="185"/>
    </row>
    <row r="95" spans="33:38" ht="5.25" customHeight="1">
      <c r="AG95" s="185"/>
      <c r="AH95" s="185"/>
      <c r="AI95" s="185"/>
      <c r="AJ95" s="185"/>
      <c r="AK95" s="185"/>
      <c r="AL95" s="185"/>
    </row>
    <row r="96" spans="33:38" ht="5.25" customHeight="1">
      <c r="AG96" s="5"/>
      <c r="AH96" s="5"/>
      <c r="AI96" s="5"/>
      <c r="AJ96" s="5"/>
      <c r="AK96" s="5"/>
      <c r="AL96" s="5"/>
    </row>
    <row r="97" spans="3:46" ht="5.25" customHeight="1">
      <c r="C97" s="9"/>
      <c r="D97" s="9"/>
      <c r="E97" s="9"/>
      <c r="F97" s="9"/>
      <c r="G97" s="8"/>
      <c r="H97" s="8"/>
      <c r="I97" s="8"/>
      <c r="J97" s="8"/>
      <c r="AS97" s="21"/>
      <c r="AT97" s="21"/>
    </row>
    <row r="98" spans="3:60" ht="5.25" customHeight="1">
      <c r="C98" s="9"/>
      <c r="D98" s="283" t="s">
        <v>158</v>
      </c>
      <c r="E98" s="284"/>
      <c r="F98" s="284"/>
      <c r="G98" s="285"/>
      <c r="H98" s="272" t="s">
        <v>106</v>
      </c>
      <c r="I98" s="254"/>
      <c r="J98" s="254"/>
      <c r="K98" s="254"/>
      <c r="L98" s="254"/>
      <c r="M98" s="254"/>
      <c r="N98" s="254"/>
      <c r="O98" s="255"/>
      <c r="P98" s="292" t="str">
        <f>H104</f>
        <v>ＦＣ桐生</v>
      </c>
      <c r="Q98" s="292"/>
      <c r="R98" s="292"/>
      <c r="S98" s="292"/>
      <c r="T98" s="292"/>
      <c r="U98" s="292"/>
      <c r="V98" s="292"/>
      <c r="W98" s="292" t="str">
        <f>H109</f>
        <v>天沼FC　Ｂ</v>
      </c>
      <c r="X98" s="292"/>
      <c r="Y98" s="292"/>
      <c r="Z98" s="292"/>
      <c r="AA98" s="292"/>
      <c r="AB98" s="292"/>
      <c r="AC98" s="292"/>
      <c r="AD98" s="292" t="str">
        <f>H114</f>
        <v>新桐生ジュニオール</v>
      </c>
      <c r="AE98" s="292"/>
      <c r="AF98" s="292"/>
      <c r="AG98" s="292"/>
      <c r="AH98" s="292"/>
      <c r="AI98" s="292"/>
      <c r="AJ98" s="292"/>
      <c r="AK98" s="278" t="s">
        <v>35</v>
      </c>
      <c r="AL98" s="278"/>
      <c r="AM98" s="278" t="s">
        <v>36</v>
      </c>
      <c r="AN98" s="278"/>
      <c r="AO98" s="278" t="s">
        <v>37</v>
      </c>
      <c r="AP98" s="278"/>
      <c r="AQ98" s="278" t="s">
        <v>38</v>
      </c>
      <c r="AR98" s="278"/>
      <c r="AS98" s="278" t="s">
        <v>39</v>
      </c>
      <c r="AT98" s="278"/>
      <c r="AU98" s="281" t="s">
        <v>40</v>
      </c>
      <c r="AV98" s="281" t="s">
        <v>41</v>
      </c>
      <c r="AW98" s="282"/>
      <c r="AX98" s="231" t="s">
        <v>39</v>
      </c>
      <c r="AY98" s="232"/>
      <c r="AZ98" s="233"/>
      <c r="BA98" s="272" t="s">
        <v>115</v>
      </c>
      <c r="BB98" s="254"/>
      <c r="BC98" s="254"/>
      <c r="BD98" s="254"/>
      <c r="BE98" s="254"/>
      <c r="BF98" s="254"/>
      <c r="BG98" s="254"/>
      <c r="BH98" s="255"/>
    </row>
    <row r="99" spans="3:60" ht="5.25" customHeight="1">
      <c r="C99" s="9"/>
      <c r="D99" s="286"/>
      <c r="E99" s="287"/>
      <c r="F99" s="287"/>
      <c r="G99" s="288"/>
      <c r="H99" s="273"/>
      <c r="I99" s="256"/>
      <c r="J99" s="256"/>
      <c r="K99" s="256"/>
      <c r="L99" s="256"/>
      <c r="M99" s="256"/>
      <c r="N99" s="256"/>
      <c r="O99" s="257"/>
      <c r="P99" s="293"/>
      <c r="Q99" s="293"/>
      <c r="R99" s="293"/>
      <c r="S99" s="293"/>
      <c r="T99" s="293"/>
      <c r="U99" s="293"/>
      <c r="V99" s="293"/>
      <c r="W99" s="293"/>
      <c r="X99" s="293"/>
      <c r="Y99" s="293"/>
      <c r="Z99" s="293"/>
      <c r="AA99" s="293"/>
      <c r="AB99" s="293"/>
      <c r="AC99" s="293"/>
      <c r="AD99" s="293"/>
      <c r="AE99" s="293"/>
      <c r="AF99" s="293"/>
      <c r="AG99" s="293"/>
      <c r="AH99" s="293"/>
      <c r="AI99" s="293"/>
      <c r="AJ99" s="293"/>
      <c r="AK99" s="279"/>
      <c r="AL99" s="279"/>
      <c r="AM99" s="279"/>
      <c r="AN99" s="279"/>
      <c r="AO99" s="279"/>
      <c r="AP99" s="279"/>
      <c r="AQ99" s="279"/>
      <c r="AR99" s="279"/>
      <c r="AS99" s="279"/>
      <c r="AT99" s="279"/>
      <c r="AU99" s="281"/>
      <c r="AV99" s="281"/>
      <c r="AW99" s="282"/>
      <c r="AX99" s="231"/>
      <c r="AY99" s="232"/>
      <c r="AZ99" s="233"/>
      <c r="BA99" s="273"/>
      <c r="BB99" s="256"/>
      <c r="BC99" s="256"/>
      <c r="BD99" s="256"/>
      <c r="BE99" s="256"/>
      <c r="BF99" s="256"/>
      <c r="BG99" s="256"/>
      <c r="BH99" s="257"/>
    </row>
    <row r="100" spans="3:60" ht="5.25" customHeight="1">
      <c r="C100" s="9"/>
      <c r="D100" s="286"/>
      <c r="E100" s="287"/>
      <c r="F100" s="287"/>
      <c r="G100" s="288"/>
      <c r="H100" s="273"/>
      <c r="I100" s="256"/>
      <c r="J100" s="256"/>
      <c r="K100" s="256"/>
      <c r="L100" s="256"/>
      <c r="M100" s="256"/>
      <c r="N100" s="256"/>
      <c r="O100" s="257"/>
      <c r="P100" s="293"/>
      <c r="Q100" s="293"/>
      <c r="R100" s="293"/>
      <c r="S100" s="293"/>
      <c r="T100" s="293"/>
      <c r="U100" s="293"/>
      <c r="V100" s="293"/>
      <c r="W100" s="293"/>
      <c r="X100" s="293"/>
      <c r="Y100" s="293"/>
      <c r="Z100" s="293"/>
      <c r="AA100" s="293"/>
      <c r="AB100" s="293"/>
      <c r="AC100" s="293"/>
      <c r="AD100" s="293"/>
      <c r="AE100" s="293"/>
      <c r="AF100" s="293"/>
      <c r="AG100" s="293"/>
      <c r="AH100" s="293"/>
      <c r="AI100" s="293"/>
      <c r="AJ100" s="293"/>
      <c r="AK100" s="279"/>
      <c r="AL100" s="279"/>
      <c r="AM100" s="279"/>
      <c r="AN100" s="279"/>
      <c r="AO100" s="279"/>
      <c r="AP100" s="279"/>
      <c r="AQ100" s="279"/>
      <c r="AR100" s="279"/>
      <c r="AS100" s="279"/>
      <c r="AT100" s="279"/>
      <c r="AU100" s="281"/>
      <c r="AV100" s="281"/>
      <c r="AW100" s="282"/>
      <c r="AX100" s="231"/>
      <c r="AY100" s="232"/>
      <c r="AZ100" s="233"/>
      <c r="BA100" s="273"/>
      <c r="BB100" s="256"/>
      <c r="BC100" s="256"/>
      <c r="BD100" s="256"/>
      <c r="BE100" s="256"/>
      <c r="BF100" s="256"/>
      <c r="BG100" s="256"/>
      <c r="BH100" s="257"/>
    </row>
    <row r="101" spans="3:60" ht="5.25" customHeight="1">
      <c r="C101" s="9"/>
      <c r="D101" s="286"/>
      <c r="E101" s="287"/>
      <c r="F101" s="287"/>
      <c r="G101" s="288"/>
      <c r="H101" s="273"/>
      <c r="I101" s="256"/>
      <c r="J101" s="256"/>
      <c r="K101" s="256"/>
      <c r="L101" s="256"/>
      <c r="M101" s="256"/>
      <c r="N101" s="256"/>
      <c r="O101" s="257"/>
      <c r="P101" s="293"/>
      <c r="Q101" s="293"/>
      <c r="R101" s="293"/>
      <c r="S101" s="293"/>
      <c r="T101" s="293"/>
      <c r="U101" s="293"/>
      <c r="V101" s="293"/>
      <c r="W101" s="293"/>
      <c r="X101" s="293"/>
      <c r="Y101" s="293"/>
      <c r="Z101" s="293"/>
      <c r="AA101" s="293"/>
      <c r="AB101" s="293"/>
      <c r="AC101" s="293"/>
      <c r="AD101" s="293"/>
      <c r="AE101" s="293"/>
      <c r="AF101" s="293"/>
      <c r="AG101" s="293"/>
      <c r="AH101" s="293"/>
      <c r="AI101" s="293"/>
      <c r="AJ101" s="293"/>
      <c r="AK101" s="279"/>
      <c r="AL101" s="279"/>
      <c r="AM101" s="279"/>
      <c r="AN101" s="279"/>
      <c r="AO101" s="279"/>
      <c r="AP101" s="279"/>
      <c r="AQ101" s="279"/>
      <c r="AR101" s="279"/>
      <c r="AS101" s="279"/>
      <c r="AT101" s="279"/>
      <c r="AU101" s="281"/>
      <c r="AV101" s="281"/>
      <c r="AW101" s="282"/>
      <c r="AX101" s="231"/>
      <c r="AY101" s="232"/>
      <c r="AZ101" s="233"/>
      <c r="BA101" s="273"/>
      <c r="BB101" s="256"/>
      <c r="BC101" s="256"/>
      <c r="BD101" s="256"/>
      <c r="BE101" s="256"/>
      <c r="BF101" s="256"/>
      <c r="BG101" s="256"/>
      <c r="BH101" s="257"/>
    </row>
    <row r="102" spans="3:60" ht="5.25" customHeight="1">
      <c r="C102" s="9"/>
      <c r="D102" s="286"/>
      <c r="E102" s="287"/>
      <c r="F102" s="287"/>
      <c r="G102" s="288"/>
      <c r="H102" s="273"/>
      <c r="I102" s="256"/>
      <c r="J102" s="256"/>
      <c r="K102" s="256"/>
      <c r="L102" s="256"/>
      <c r="M102" s="256"/>
      <c r="N102" s="256"/>
      <c r="O102" s="257"/>
      <c r="P102" s="293"/>
      <c r="Q102" s="293"/>
      <c r="R102" s="293"/>
      <c r="S102" s="293"/>
      <c r="T102" s="293"/>
      <c r="U102" s="293"/>
      <c r="V102" s="293"/>
      <c r="W102" s="293"/>
      <c r="X102" s="293"/>
      <c r="Y102" s="293"/>
      <c r="Z102" s="293"/>
      <c r="AA102" s="293"/>
      <c r="AB102" s="293"/>
      <c r="AC102" s="293"/>
      <c r="AD102" s="293"/>
      <c r="AE102" s="293"/>
      <c r="AF102" s="293"/>
      <c r="AG102" s="293"/>
      <c r="AH102" s="293"/>
      <c r="AI102" s="293"/>
      <c r="AJ102" s="293"/>
      <c r="AK102" s="279"/>
      <c r="AL102" s="279"/>
      <c r="AM102" s="279"/>
      <c r="AN102" s="279"/>
      <c r="AO102" s="279"/>
      <c r="AP102" s="279"/>
      <c r="AQ102" s="279"/>
      <c r="AR102" s="279"/>
      <c r="AS102" s="279"/>
      <c r="AT102" s="279"/>
      <c r="AU102" s="281"/>
      <c r="AV102" s="281"/>
      <c r="AW102" s="282"/>
      <c r="AX102" s="231"/>
      <c r="AY102" s="232"/>
      <c r="AZ102" s="233"/>
      <c r="BA102" s="273"/>
      <c r="BB102" s="256"/>
      <c r="BC102" s="256"/>
      <c r="BD102" s="256"/>
      <c r="BE102" s="256"/>
      <c r="BF102" s="256"/>
      <c r="BG102" s="256"/>
      <c r="BH102" s="257"/>
    </row>
    <row r="103" spans="3:60" ht="5.25" customHeight="1">
      <c r="C103" s="9"/>
      <c r="D103" s="289"/>
      <c r="E103" s="290"/>
      <c r="F103" s="290"/>
      <c r="G103" s="291"/>
      <c r="H103" s="274"/>
      <c r="I103" s="258"/>
      <c r="J103" s="258"/>
      <c r="K103" s="258"/>
      <c r="L103" s="258"/>
      <c r="M103" s="258"/>
      <c r="N103" s="258"/>
      <c r="O103" s="259"/>
      <c r="P103" s="294"/>
      <c r="Q103" s="294"/>
      <c r="R103" s="294"/>
      <c r="S103" s="294"/>
      <c r="T103" s="294"/>
      <c r="U103" s="294"/>
      <c r="V103" s="294"/>
      <c r="W103" s="294"/>
      <c r="X103" s="294"/>
      <c r="Y103" s="294"/>
      <c r="Z103" s="294"/>
      <c r="AA103" s="294"/>
      <c r="AB103" s="294"/>
      <c r="AC103" s="294"/>
      <c r="AD103" s="294"/>
      <c r="AE103" s="294"/>
      <c r="AF103" s="294"/>
      <c r="AG103" s="294"/>
      <c r="AH103" s="294"/>
      <c r="AI103" s="294"/>
      <c r="AJ103" s="294"/>
      <c r="AK103" s="280"/>
      <c r="AL103" s="280"/>
      <c r="AM103" s="280"/>
      <c r="AN103" s="280"/>
      <c r="AO103" s="280"/>
      <c r="AP103" s="280"/>
      <c r="AQ103" s="280"/>
      <c r="AR103" s="280"/>
      <c r="AS103" s="280"/>
      <c r="AT103" s="280"/>
      <c r="AU103" s="281"/>
      <c r="AV103" s="281"/>
      <c r="AW103" s="282"/>
      <c r="AX103" s="231"/>
      <c r="AY103" s="232"/>
      <c r="AZ103" s="233"/>
      <c r="BA103" s="274"/>
      <c r="BB103" s="258"/>
      <c r="BC103" s="258"/>
      <c r="BD103" s="258"/>
      <c r="BE103" s="258"/>
      <c r="BF103" s="258"/>
      <c r="BG103" s="258"/>
      <c r="BH103" s="259"/>
    </row>
    <row r="104" spans="3:60" ht="5.25" customHeight="1" thickBot="1">
      <c r="C104" s="9"/>
      <c r="D104" s="248">
        <v>5</v>
      </c>
      <c r="E104" s="249"/>
      <c r="F104" s="254" t="s">
        <v>107</v>
      </c>
      <c r="G104" s="255"/>
      <c r="H104" s="260" t="str">
        <f>N27</f>
        <v>ＦＣ桐生</v>
      </c>
      <c r="I104" s="261"/>
      <c r="J104" s="261"/>
      <c r="K104" s="261"/>
      <c r="L104" s="261"/>
      <c r="M104" s="261"/>
      <c r="N104" s="261"/>
      <c r="O104" s="262"/>
      <c r="P104" s="238"/>
      <c r="Q104" s="239"/>
      <c r="R104" s="239"/>
      <c r="S104" s="239"/>
      <c r="T104" s="239"/>
      <c r="U104" s="239"/>
      <c r="V104" s="240"/>
      <c r="W104" s="227">
        <v>2</v>
      </c>
      <c r="X104" s="227"/>
      <c r="Y104" s="228"/>
      <c r="Z104" s="229"/>
      <c r="AA104" s="237">
        <v>1</v>
      </c>
      <c r="AB104" s="227"/>
      <c r="AC104" s="227"/>
      <c r="AD104" s="275">
        <v>0</v>
      </c>
      <c r="AE104" s="266"/>
      <c r="AF104" s="266"/>
      <c r="AG104" s="229"/>
      <c r="AH104" s="266">
        <v>6</v>
      </c>
      <c r="AI104" s="266"/>
      <c r="AJ104" s="267"/>
      <c r="AK104" s="244">
        <v>3</v>
      </c>
      <c r="AL104" s="244"/>
      <c r="AM104" s="244">
        <v>2</v>
      </c>
      <c r="AN104" s="244"/>
      <c r="AO104" s="244">
        <v>7</v>
      </c>
      <c r="AP104" s="244"/>
      <c r="AQ104" s="191">
        <v>-5</v>
      </c>
      <c r="AR104" s="192"/>
      <c r="AS104" s="186">
        <v>2</v>
      </c>
      <c r="AT104" s="186"/>
      <c r="AU104" s="187">
        <f>COUNTIF(S104:AJ104,"○")</f>
        <v>0</v>
      </c>
      <c r="AV104" s="187">
        <f>COUNTIF(T104:AJ104,"△")</f>
        <v>0</v>
      </c>
      <c r="AW104" s="187">
        <f>IF(ISBLANK(#REF!),"",AK104*10000+AQ104*100+AM104)</f>
        <v>29502</v>
      </c>
      <c r="AX104" s="231" t="s">
        <v>44</v>
      </c>
      <c r="AY104" s="232"/>
      <c r="AZ104" s="233"/>
      <c r="BA104" s="263" t="s">
        <v>175</v>
      </c>
      <c r="BB104" s="264"/>
      <c r="BC104" s="264"/>
      <c r="BD104" s="264"/>
      <c r="BE104" s="264"/>
      <c r="BF104" s="264"/>
      <c r="BG104" s="264"/>
      <c r="BH104" s="265"/>
    </row>
    <row r="105" spans="3:60" ht="5.25" customHeight="1">
      <c r="C105" s="9"/>
      <c r="D105" s="250"/>
      <c r="E105" s="251"/>
      <c r="F105" s="256"/>
      <c r="G105" s="257"/>
      <c r="H105" s="260"/>
      <c r="I105" s="261"/>
      <c r="J105" s="261"/>
      <c r="K105" s="261"/>
      <c r="L105" s="261"/>
      <c r="M105" s="261"/>
      <c r="N105" s="261"/>
      <c r="O105" s="262"/>
      <c r="P105" s="238"/>
      <c r="Q105" s="239"/>
      <c r="R105" s="239"/>
      <c r="S105" s="239"/>
      <c r="T105" s="239"/>
      <c r="U105" s="239"/>
      <c r="V105" s="240"/>
      <c r="W105" s="227"/>
      <c r="X105" s="227"/>
      <c r="Y105" s="228"/>
      <c r="Z105" s="230"/>
      <c r="AA105" s="237"/>
      <c r="AB105" s="227"/>
      <c r="AC105" s="227"/>
      <c r="AD105" s="276"/>
      <c r="AE105" s="268"/>
      <c r="AF105" s="268"/>
      <c r="AG105" s="230"/>
      <c r="AH105" s="268"/>
      <c r="AI105" s="268"/>
      <c r="AJ105" s="269"/>
      <c r="AK105" s="244"/>
      <c r="AL105" s="244"/>
      <c r="AM105" s="244"/>
      <c r="AN105" s="244"/>
      <c r="AO105" s="244"/>
      <c r="AP105" s="244"/>
      <c r="AQ105" s="193"/>
      <c r="AR105" s="194"/>
      <c r="AS105" s="186"/>
      <c r="AT105" s="186"/>
      <c r="AU105" s="187"/>
      <c r="AV105" s="187"/>
      <c r="AW105" s="187"/>
      <c r="AX105" s="231"/>
      <c r="AY105" s="232"/>
      <c r="AZ105" s="233"/>
      <c r="BA105" s="263"/>
      <c r="BB105" s="264"/>
      <c r="BC105" s="264"/>
      <c r="BD105" s="264"/>
      <c r="BE105" s="264"/>
      <c r="BF105" s="264"/>
      <c r="BG105" s="264"/>
      <c r="BH105" s="265"/>
    </row>
    <row r="106" spans="3:60" ht="5.25" customHeight="1" thickBot="1">
      <c r="C106" s="9"/>
      <c r="D106" s="250"/>
      <c r="E106" s="251"/>
      <c r="F106" s="256"/>
      <c r="G106" s="257"/>
      <c r="H106" s="260"/>
      <c r="I106" s="261"/>
      <c r="J106" s="261"/>
      <c r="K106" s="261"/>
      <c r="L106" s="261"/>
      <c r="M106" s="261"/>
      <c r="N106" s="261"/>
      <c r="O106" s="262"/>
      <c r="P106" s="238"/>
      <c r="Q106" s="239"/>
      <c r="R106" s="239"/>
      <c r="S106" s="239"/>
      <c r="T106" s="239"/>
      <c r="U106" s="239"/>
      <c r="V106" s="240"/>
      <c r="W106" s="227"/>
      <c r="X106" s="227"/>
      <c r="Y106" s="228"/>
      <c r="Z106" s="22"/>
      <c r="AA106" s="237"/>
      <c r="AB106" s="227"/>
      <c r="AC106" s="227"/>
      <c r="AD106" s="276"/>
      <c r="AE106" s="268"/>
      <c r="AF106" s="268"/>
      <c r="AG106" s="22"/>
      <c r="AH106" s="268"/>
      <c r="AI106" s="268"/>
      <c r="AJ106" s="269"/>
      <c r="AK106" s="244"/>
      <c r="AL106" s="244"/>
      <c r="AM106" s="244"/>
      <c r="AN106" s="244"/>
      <c r="AO106" s="244"/>
      <c r="AP106" s="244"/>
      <c r="AQ106" s="193"/>
      <c r="AR106" s="194"/>
      <c r="AS106" s="186"/>
      <c r="AT106" s="186"/>
      <c r="AU106" s="187"/>
      <c r="AV106" s="187"/>
      <c r="AW106" s="187"/>
      <c r="AX106" s="231"/>
      <c r="AY106" s="232"/>
      <c r="AZ106" s="233"/>
      <c r="BA106" s="263"/>
      <c r="BB106" s="264"/>
      <c r="BC106" s="264"/>
      <c r="BD106" s="264"/>
      <c r="BE106" s="264"/>
      <c r="BF106" s="264"/>
      <c r="BG106" s="264"/>
      <c r="BH106" s="265"/>
    </row>
    <row r="107" spans="3:60" ht="5.25" customHeight="1" thickBot="1">
      <c r="C107" s="9"/>
      <c r="D107" s="250"/>
      <c r="E107" s="251"/>
      <c r="F107" s="256"/>
      <c r="G107" s="257"/>
      <c r="H107" s="260"/>
      <c r="I107" s="261"/>
      <c r="J107" s="261"/>
      <c r="K107" s="261"/>
      <c r="L107" s="261"/>
      <c r="M107" s="261"/>
      <c r="N107" s="261"/>
      <c r="O107" s="262"/>
      <c r="P107" s="238"/>
      <c r="Q107" s="239"/>
      <c r="R107" s="239"/>
      <c r="S107" s="239"/>
      <c r="T107" s="239"/>
      <c r="U107" s="239"/>
      <c r="V107" s="240"/>
      <c r="W107" s="227"/>
      <c r="X107" s="227"/>
      <c r="Y107" s="228"/>
      <c r="Z107" s="197"/>
      <c r="AA107" s="237"/>
      <c r="AB107" s="227"/>
      <c r="AC107" s="227"/>
      <c r="AD107" s="276"/>
      <c r="AE107" s="268"/>
      <c r="AF107" s="268"/>
      <c r="AG107" s="197"/>
      <c r="AH107" s="268"/>
      <c r="AI107" s="268"/>
      <c r="AJ107" s="269"/>
      <c r="AK107" s="244"/>
      <c r="AL107" s="244"/>
      <c r="AM107" s="244"/>
      <c r="AN107" s="244"/>
      <c r="AO107" s="244"/>
      <c r="AP107" s="244"/>
      <c r="AQ107" s="193"/>
      <c r="AR107" s="194"/>
      <c r="AS107" s="186"/>
      <c r="AT107" s="186"/>
      <c r="AU107" s="187"/>
      <c r="AV107" s="187"/>
      <c r="AW107" s="187"/>
      <c r="AX107" s="231"/>
      <c r="AY107" s="232"/>
      <c r="AZ107" s="233"/>
      <c r="BA107" s="263"/>
      <c r="BB107" s="264"/>
      <c r="BC107" s="264"/>
      <c r="BD107" s="264"/>
      <c r="BE107" s="264"/>
      <c r="BF107" s="264"/>
      <c r="BG107" s="264"/>
      <c r="BH107" s="265"/>
    </row>
    <row r="108" spans="3:60" ht="5.25" customHeight="1">
      <c r="C108" s="9"/>
      <c r="D108" s="252"/>
      <c r="E108" s="253"/>
      <c r="F108" s="258"/>
      <c r="G108" s="259"/>
      <c r="H108" s="260"/>
      <c r="I108" s="261"/>
      <c r="J108" s="261"/>
      <c r="K108" s="261"/>
      <c r="L108" s="261"/>
      <c r="M108" s="261"/>
      <c r="N108" s="261"/>
      <c r="O108" s="262"/>
      <c r="P108" s="241"/>
      <c r="Q108" s="242"/>
      <c r="R108" s="242"/>
      <c r="S108" s="242"/>
      <c r="T108" s="242"/>
      <c r="U108" s="242"/>
      <c r="V108" s="243"/>
      <c r="W108" s="227"/>
      <c r="X108" s="227"/>
      <c r="Y108" s="228"/>
      <c r="Z108" s="198"/>
      <c r="AA108" s="237"/>
      <c r="AB108" s="227"/>
      <c r="AC108" s="227"/>
      <c r="AD108" s="277"/>
      <c r="AE108" s="270"/>
      <c r="AF108" s="270"/>
      <c r="AG108" s="198"/>
      <c r="AH108" s="270"/>
      <c r="AI108" s="270"/>
      <c r="AJ108" s="271"/>
      <c r="AK108" s="244"/>
      <c r="AL108" s="244"/>
      <c r="AM108" s="244"/>
      <c r="AN108" s="244"/>
      <c r="AO108" s="244"/>
      <c r="AP108" s="244"/>
      <c r="AQ108" s="195"/>
      <c r="AR108" s="196"/>
      <c r="AS108" s="186"/>
      <c r="AT108" s="186"/>
      <c r="AU108" s="187"/>
      <c r="AV108" s="187"/>
      <c r="AW108" s="187"/>
      <c r="AX108" s="231"/>
      <c r="AY108" s="232"/>
      <c r="AZ108" s="233"/>
      <c r="BA108" s="263"/>
      <c r="BB108" s="264"/>
      <c r="BC108" s="264"/>
      <c r="BD108" s="264"/>
      <c r="BE108" s="264"/>
      <c r="BF108" s="264"/>
      <c r="BG108" s="264"/>
      <c r="BH108" s="265"/>
    </row>
    <row r="109" spans="3:60" ht="5.25" customHeight="1" thickBot="1">
      <c r="C109" s="9"/>
      <c r="D109" s="248">
        <v>6</v>
      </c>
      <c r="E109" s="249"/>
      <c r="F109" s="254" t="s">
        <v>108</v>
      </c>
      <c r="G109" s="255"/>
      <c r="H109" s="260" t="str">
        <f>AB27</f>
        <v>天沼FC　Ｂ</v>
      </c>
      <c r="I109" s="261"/>
      <c r="J109" s="261"/>
      <c r="K109" s="261"/>
      <c r="L109" s="261"/>
      <c r="M109" s="261"/>
      <c r="N109" s="261"/>
      <c r="O109" s="262"/>
      <c r="P109" s="227">
        <v>1</v>
      </c>
      <c r="Q109" s="227"/>
      <c r="R109" s="228"/>
      <c r="S109" s="229"/>
      <c r="T109" s="237">
        <v>2</v>
      </c>
      <c r="U109" s="227"/>
      <c r="V109" s="227"/>
      <c r="W109" s="238"/>
      <c r="X109" s="239"/>
      <c r="Y109" s="239"/>
      <c r="Z109" s="239"/>
      <c r="AA109" s="239"/>
      <c r="AB109" s="239"/>
      <c r="AC109" s="240"/>
      <c r="AD109" s="227">
        <v>1</v>
      </c>
      <c r="AE109" s="227"/>
      <c r="AF109" s="228"/>
      <c r="AG109" s="229"/>
      <c r="AH109" s="237">
        <v>3</v>
      </c>
      <c r="AI109" s="227"/>
      <c r="AJ109" s="227"/>
      <c r="AK109" s="244">
        <v>0</v>
      </c>
      <c r="AL109" s="244"/>
      <c r="AM109" s="244">
        <v>2</v>
      </c>
      <c r="AN109" s="244"/>
      <c r="AO109" s="244">
        <v>5</v>
      </c>
      <c r="AP109" s="244"/>
      <c r="AQ109" s="191">
        <v>-3</v>
      </c>
      <c r="AR109" s="192"/>
      <c r="AS109" s="186">
        <v>3</v>
      </c>
      <c r="AT109" s="186"/>
      <c r="AU109" s="187">
        <f>COUNTIF(S109:AJ109,"○")</f>
        <v>0</v>
      </c>
      <c r="AV109" s="187">
        <f>COUNTIF(S109:AJ109,"△")</f>
        <v>0</v>
      </c>
      <c r="AW109" s="187">
        <f>IF(ISBLANK(#REF!),"",AK109*10000+AQ109*100+AM109)</f>
        <v>-298</v>
      </c>
      <c r="AX109" s="231" t="s">
        <v>46</v>
      </c>
      <c r="AY109" s="232"/>
      <c r="AZ109" s="233"/>
      <c r="BA109" s="245" t="s">
        <v>176</v>
      </c>
      <c r="BB109" s="246"/>
      <c r="BC109" s="246"/>
      <c r="BD109" s="246"/>
      <c r="BE109" s="246"/>
      <c r="BF109" s="246"/>
      <c r="BG109" s="246"/>
      <c r="BH109" s="247"/>
    </row>
    <row r="110" spans="3:60" ht="5.25" customHeight="1">
      <c r="C110" s="9"/>
      <c r="D110" s="250"/>
      <c r="E110" s="251"/>
      <c r="F110" s="256"/>
      <c r="G110" s="257"/>
      <c r="H110" s="260"/>
      <c r="I110" s="261"/>
      <c r="J110" s="261"/>
      <c r="K110" s="261"/>
      <c r="L110" s="261"/>
      <c r="M110" s="261"/>
      <c r="N110" s="261"/>
      <c r="O110" s="262"/>
      <c r="P110" s="227"/>
      <c r="Q110" s="227"/>
      <c r="R110" s="228"/>
      <c r="S110" s="230"/>
      <c r="T110" s="237"/>
      <c r="U110" s="227"/>
      <c r="V110" s="227"/>
      <c r="W110" s="238"/>
      <c r="X110" s="239"/>
      <c r="Y110" s="239"/>
      <c r="Z110" s="239"/>
      <c r="AA110" s="239"/>
      <c r="AB110" s="239"/>
      <c r="AC110" s="240"/>
      <c r="AD110" s="227"/>
      <c r="AE110" s="227"/>
      <c r="AF110" s="228"/>
      <c r="AG110" s="230"/>
      <c r="AH110" s="237"/>
      <c r="AI110" s="227"/>
      <c r="AJ110" s="227"/>
      <c r="AK110" s="244"/>
      <c r="AL110" s="244"/>
      <c r="AM110" s="244"/>
      <c r="AN110" s="244"/>
      <c r="AO110" s="244"/>
      <c r="AP110" s="244"/>
      <c r="AQ110" s="193"/>
      <c r="AR110" s="194"/>
      <c r="AS110" s="186"/>
      <c r="AT110" s="186"/>
      <c r="AU110" s="187"/>
      <c r="AV110" s="187"/>
      <c r="AW110" s="187"/>
      <c r="AX110" s="231"/>
      <c r="AY110" s="232"/>
      <c r="AZ110" s="233"/>
      <c r="BA110" s="245"/>
      <c r="BB110" s="246"/>
      <c r="BC110" s="246"/>
      <c r="BD110" s="246"/>
      <c r="BE110" s="246"/>
      <c r="BF110" s="246"/>
      <c r="BG110" s="246"/>
      <c r="BH110" s="247"/>
    </row>
    <row r="111" spans="3:60" ht="5.25" customHeight="1" thickBot="1">
      <c r="C111" s="9"/>
      <c r="D111" s="250"/>
      <c r="E111" s="251"/>
      <c r="F111" s="256"/>
      <c r="G111" s="257"/>
      <c r="H111" s="260"/>
      <c r="I111" s="261"/>
      <c r="J111" s="261"/>
      <c r="K111" s="261"/>
      <c r="L111" s="261"/>
      <c r="M111" s="261"/>
      <c r="N111" s="261"/>
      <c r="O111" s="262"/>
      <c r="P111" s="227"/>
      <c r="Q111" s="227"/>
      <c r="R111" s="228"/>
      <c r="S111" s="22"/>
      <c r="T111" s="237"/>
      <c r="U111" s="227"/>
      <c r="V111" s="227"/>
      <c r="W111" s="238"/>
      <c r="X111" s="239"/>
      <c r="Y111" s="239"/>
      <c r="Z111" s="239"/>
      <c r="AA111" s="239"/>
      <c r="AB111" s="239"/>
      <c r="AC111" s="240"/>
      <c r="AD111" s="227"/>
      <c r="AE111" s="227"/>
      <c r="AF111" s="228"/>
      <c r="AG111" s="22"/>
      <c r="AH111" s="237"/>
      <c r="AI111" s="227"/>
      <c r="AJ111" s="227"/>
      <c r="AK111" s="244"/>
      <c r="AL111" s="244"/>
      <c r="AM111" s="244"/>
      <c r="AN111" s="244"/>
      <c r="AO111" s="244"/>
      <c r="AP111" s="244"/>
      <c r="AQ111" s="193"/>
      <c r="AR111" s="194"/>
      <c r="AS111" s="186"/>
      <c r="AT111" s="186"/>
      <c r="AU111" s="187"/>
      <c r="AV111" s="187"/>
      <c r="AW111" s="187"/>
      <c r="AX111" s="231"/>
      <c r="AY111" s="232"/>
      <c r="AZ111" s="233"/>
      <c r="BA111" s="245"/>
      <c r="BB111" s="246"/>
      <c r="BC111" s="246"/>
      <c r="BD111" s="246"/>
      <c r="BE111" s="246"/>
      <c r="BF111" s="246"/>
      <c r="BG111" s="246"/>
      <c r="BH111" s="247"/>
    </row>
    <row r="112" spans="3:60" ht="5.25" customHeight="1" thickBot="1">
      <c r="C112" s="9"/>
      <c r="D112" s="250"/>
      <c r="E112" s="251"/>
      <c r="F112" s="256"/>
      <c r="G112" s="257"/>
      <c r="H112" s="260"/>
      <c r="I112" s="261"/>
      <c r="J112" s="261"/>
      <c r="K112" s="261"/>
      <c r="L112" s="261"/>
      <c r="M112" s="261"/>
      <c r="N112" s="261"/>
      <c r="O112" s="262"/>
      <c r="P112" s="227"/>
      <c r="Q112" s="227"/>
      <c r="R112" s="228"/>
      <c r="S112" s="197"/>
      <c r="T112" s="237"/>
      <c r="U112" s="227"/>
      <c r="V112" s="227"/>
      <c r="W112" s="238"/>
      <c r="X112" s="239"/>
      <c r="Y112" s="239"/>
      <c r="Z112" s="239"/>
      <c r="AA112" s="239"/>
      <c r="AB112" s="239"/>
      <c r="AC112" s="240"/>
      <c r="AD112" s="227"/>
      <c r="AE112" s="227"/>
      <c r="AF112" s="228"/>
      <c r="AG112" s="197"/>
      <c r="AH112" s="237"/>
      <c r="AI112" s="227"/>
      <c r="AJ112" s="227"/>
      <c r="AK112" s="244"/>
      <c r="AL112" s="244"/>
      <c r="AM112" s="244"/>
      <c r="AN112" s="244"/>
      <c r="AO112" s="244"/>
      <c r="AP112" s="244"/>
      <c r="AQ112" s="193"/>
      <c r="AR112" s="194"/>
      <c r="AS112" s="186"/>
      <c r="AT112" s="186"/>
      <c r="AU112" s="187"/>
      <c r="AV112" s="187"/>
      <c r="AW112" s="187"/>
      <c r="AX112" s="231"/>
      <c r="AY112" s="232"/>
      <c r="AZ112" s="233"/>
      <c r="BA112" s="245"/>
      <c r="BB112" s="246"/>
      <c r="BC112" s="246"/>
      <c r="BD112" s="246"/>
      <c r="BE112" s="246"/>
      <c r="BF112" s="246"/>
      <c r="BG112" s="246"/>
      <c r="BH112" s="247"/>
    </row>
    <row r="113" spans="3:60" ht="5.25" customHeight="1">
      <c r="C113" s="9"/>
      <c r="D113" s="252"/>
      <c r="E113" s="253"/>
      <c r="F113" s="258"/>
      <c r="G113" s="259"/>
      <c r="H113" s="260"/>
      <c r="I113" s="261"/>
      <c r="J113" s="261"/>
      <c r="K113" s="261"/>
      <c r="L113" s="261"/>
      <c r="M113" s="261"/>
      <c r="N113" s="261"/>
      <c r="O113" s="262"/>
      <c r="P113" s="227"/>
      <c r="Q113" s="227"/>
      <c r="R113" s="228"/>
      <c r="S113" s="198"/>
      <c r="T113" s="237"/>
      <c r="U113" s="227"/>
      <c r="V113" s="227"/>
      <c r="W113" s="241"/>
      <c r="X113" s="242"/>
      <c r="Y113" s="242"/>
      <c r="Z113" s="242"/>
      <c r="AA113" s="242"/>
      <c r="AB113" s="242"/>
      <c r="AC113" s="243"/>
      <c r="AD113" s="227"/>
      <c r="AE113" s="227"/>
      <c r="AF113" s="228"/>
      <c r="AG113" s="198"/>
      <c r="AH113" s="237"/>
      <c r="AI113" s="227"/>
      <c r="AJ113" s="227"/>
      <c r="AK113" s="244"/>
      <c r="AL113" s="244"/>
      <c r="AM113" s="244"/>
      <c r="AN113" s="244"/>
      <c r="AO113" s="244"/>
      <c r="AP113" s="244"/>
      <c r="AQ113" s="195"/>
      <c r="AR113" s="196"/>
      <c r="AS113" s="186"/>
      <c r="AT113" s="186"/>
      <c r="AU113" s="187"/>
      <c r="AV113" s="187"/>
      <c r="AW113" s="187"/>
      <c r="AX113" s="231"/>
      <c r="AY113" s="232"/>
      <c r="AZ113" s="233"/>
      <c r="BA113" s="245"/>
      <c r="BB113" s="246"/>
      <c r="BC113" s="246"/>
      <c r="BD113" s="246"/>
      <c r="BE113" s="246"/>
      <c r="BF113" s="246"/>
      <c r="BG113" s="246"/>
      <c r="BH113" s="247"/>
    </row>
    <row r="114" spans="3:60" ht="5.25" customHeight="1" thickBot="1">
      <c r="C114" s="9"/>
      <c r="D114" s="248">
        <v>7</v>
      </c>
      <c r="E114" s="249"/>
      <c r="F114" s="254" t="s">
        <v>109</v>
      </c>
      <c r="G114" s="255"/>
      <c r="H114" s="260" t="str">
        <f>AP27</f>
        <v>新桐生ジュニオール</v>
      </c>
      <c r="I114" s="261"/>
      <c r="J114" s="261"/>
      <c r="K114" s="261"/>
      <c r="L114" s="261"/>
      <c r="M114" s="261"/>
      <c r="N114" s="261"/>
      <c r="O114" s="262"/>
      <c r="P114" s="227">
        <v>6</v>
      </c>
      <c r="Q114" s="227"/>
      <c r="R114" s="228"/>
      <c r="S114" s="229"/>
      <c r="T114" s="237">
        <v>0</v>
      </c>
      <c r="U114" s="227"/>
      <c r="V114" s="227"/>
      <c r="W114" s="227">
        <v>3</v>
      </c>
      <c r="X114" s="227"/>
      <c r="Y114" s="228"/>
      <c r="Z114" s="229"/>
      <c r="AA114" s="237">
        <v>1</v>
      </c>
      <c r="AB114" s="227"/>
      <c r="AC114" s="227"/>
      <c r="AD114" s="238"/>
      <c r="AE114" s="239"/>
      <c r="AF114" s="239"/>
      <c r="AG114" s="239"/>
      <c r="AH114" s="239"/>
      <c r="AI114" s="239"/>
      <c r="AJ114" s="240"/>
      <c r="AK114" s="244">
        <v>6</v>
      </c>
      <c r="AL114" s="244"/>
      <c r="AM114" s="244">
        <v>9</v>
      </c>
      <c r="AN114" s="244"/>
      <c r="AO114" s="244">
        <v>1</v>
      </c>
      <c r="AP114" s="244"/>
      <c r="AQ114" s="191">
        <v>8</v>
      </c>
      <c r="AR114" s="192"/>
      <c r="AS114" s="186">
        <v>1</v>
      </c>
      <c r="AT114" s="186"/>
      <c r="AU114" s="187">
        <f>COUNTIF(S114:AJ114,"○")</f>
        <v>0</v>
      </c>
      <c r="AV114" s="187">
        <f>COUNTIF(S114:AJ114,"△")</f>
        <v>0</v>
      </c>
      <c r="AW114" s="187">
        <f>IF(ISBLANK(#REF!),"",AK114*10000+AQ114*100+AM114)</f>
        <v>60809</v>
      </c>
      <c r="AX114" s="231" t="s">
        <v>48</v>
      </c>
      <c r="AY114" s="232"/>
      <c r="AZ114" s="233"/>
      <c r="BA114" s="234" t="s">
        <v>177</v>
      </c>
      <c r="BB114" s="235"/>
      <c r="BC114" s="235"/>
      <c r="BD114" s="235"/>
      <c r="BE114" s="235"/>
      <c r="BF114" s="235"/>
      <c r="BG114" s="235"/>
      <c r="BH114" s="236"/>
    </row>
    <row r="115" spans="3:60" ht="5.25" customHeight="1">
      <c r="C115" s="9"/>
      <c r="D115" s="250"/>
      <c r="E115" s="251"/>
      <c r="F115" s="256"/>
      <c r="G115" s="257"/>
      <c r="H115" s="260"/>
      <c r="I115" s="261"/>
      <c r="J115" s="261"/>
      <c r="K115" s="261"/>
      <c r="L115" s="261"/>
      <c r="M115" s="261"/>
      <c r="N115" s="261"/>
      <c r="O115" s="262"/>
      <c r="P115" s="227"/>
      <c r="Q115" s="227"/>
      <c r="R115" s="228"/>
      <c r="S115" s="230"/>
      <c r="T115" s="237"/>
      <c r="U115" s="227"/>
      <c r="V115" s="227"/>
      <c r="W115" s="227"/>
      <c r="X115" s="227"/>
      <c r="Y115" s="228"/>
      <c r="Z115" s="230"/>
      <c r="AA115" s="237"/>
      <c r="AB115" s="227"/>
      <c r="AC115" s="227"/>
      <c r="AD115" s="238"/>
      <c r="AE115" s="239"/>
      <c r="AF115" s="239"/>
      <c r="AG115" s="239"/>
      <c r="AH115" s="239"/>
      <c r="AI115" s="239"/>
      <c r="AJ115" s="240"/>
      <c r="AK115" s="244"/>
      <c r="AL115" s="244"/>
      <c r="AM115" s="244"/>
      <c r="AN115" s="244"/>
      <c r="AO115" s="244"/>
      <c r="AP115" s="244"/>
      <c r="AQ115" s="193"/>
      <c r="AR115" s="194"/>
      <c r="AS115" s="186"/>
      <c r="AT115" s="186"/>
      <c r="AU115" s="187"/>
      <c r="AV115" s="187"/>
      <c r="AW115" s="187"/>
      <c r="AX115" s="231"/>
      <c r="AY115" s="232"/>
      <c r="AZ115" s="233"/>
      <c r="BA115" s="234"/>
      <c r="BB115" s="235"/>
      <c r="BC115" s="235"/>
      <c r="BD115" s="235"/>
      <c r="BE115" s="235"/>
      <c r="BF115" s="235"/>
      <c r="BG115" s="235"/>
      <c r="BH115" s="236"/>
    </row>
    <row r="116" spans="3:60" ht="5.25" customHeight="1" thickBot="1">
      <c r="C116" s="9"/>
      <c r="D116" s="250"/>
      <c r="E116" s="251"/>
      <c r="F116" s="256"/>
      <c r="G116" s="257"/>
      <c r="H116" s="260"/>
      <c r="I116" s="261"/>
      <c r="J116" s="261"/>
      <c r="K116" s="261"/>
      <c r="L116" s="261"/>
      <c r="M116" s="261"/>
      <c r="N116" s="261"/>
      <c r="O116" s="262"/>
      <c r="P116" s="227"/>
      <c r="Q116" s="227"/>
      <c r="R116" s="228"/>
      <c r="S116" s="22"/>
      <c r="T116" s="237"/>
      <c r="U116" s="227"/>
      <c r="V116" s="227"/>
      <c r="W116" s="227"/>
      <c r="X116" s="227"/>
      <c r="Y116" s="228"/>
      <c r="Z116" s="22"/>
      <c r="AA116" s="237"/>
      <c r="AB116" s="227"/>
      <c r="AC116" s="227"/>
      <c r="AD116" s="238"/>
      <c r="AE116" s="239"/>
      <c r="AF116" s="239"/>
      <c r="AG116" s="239"/>
      <c r="AH116" s="239"/>
      <c r="AI116" s="239"/>
      <c r="AJ116" s="240"/>
      <c r="AK116" s="244"/>
      <c r="AL116" s="244"/>
      <c r="AM116" s="244"/>
      <c r="AN116" s="244"/>
      <c r="AO116" s="244"/>
      <c r="AP116" s="244"/>
      <c r="AQ116" s="193"/>
      <c r="AR116" s="194"/>
      <c r="AS116" s="186"/>
      <c r="AT116" s="186"/>
      <c r="AU116" s="187"/>
      <c r="AV116" s="187"/>
      <c r="AW116" s="187"/>
      <c r="AX116" s="231"/>
      <c r="AY116" s="232"/>
      <c r="AZ116" s="233"/>
      <c r="BA116" s="234"/>
      <c r="BB116" s="235"/>
      <c r="BC116" s="235"/>
      <c r="BD116" s="235"/>
      <c r="BE116" s="235"/>
      <c r="BF116" s="235"/>
      <c r="BG116" s="235"/>
      <c r="BH116" s="236"/>
    </row>
    <row r="117" spans="3:60" ht="5.25" customHeight="1" thickBot="1">
      <c r="C117" s="9"/>
      <c r="D117" s="250"/>
      <c r="E117" s="251"/>
      <c r="F117" s="256"/>
      <c r="G117" s="257"/>
      <c r="H117" s="260"/>
      <c r="I117" s="261"/>
      <c r="J117" s="261"/>
      <c r="K117" s="261"/>
      <c r="L117" s="261"/>
      <c r="M117" s="261"/>
      <c r="N117" s="261"/>
      <c r="O117" s="262"/>
      <c r="P117" s="227"/>
      <c r="Q117" s="227"/>
      <c r="R117" s="228"/>
      <c r="S117" s="197"/>
      <c r="T117" s="237"/>
      <c r="U117" s="227"/>
      <c r="V117" s="227"/>
      <c r="W117" s="227"/>
      <c r="X117" s="227"/>
      <c r="Y117" s="228"/>
      <c r="Z117" s="197"/>
      <c r="AA117" s="237"/>
      <c r="AB117" s="227"/>
      <c r="AC117" s="227"/>
      <c r="AD117" s="238"/>
      <c r="AE117" s="239"/>
      <c r="AF117" s="239"/>
      <c r="AG117" s="239"/>
      <c r="AH117" s="239"/>
      <c r="AI117" s="239"/>
      <c r="AJ117" s="240"/>
      <c r="AK117" s="244"/>
      <c r="AL117" s="244"/>
      <c r="AM117" s="244"/>
      <c r="AN117" s="244"/>
      <c r="AO117" s="244"/>
      <c r="AP117" s="244"/>
      <c r="AQ117" s="193"/>
      <c r="AR117" s="194"/>
      <c r="AS117" s="186"/>
      <c r="AT117" s="186"/>
      <c r="AU117" s="187"/>
      <c r="AV117" s="187"/>
      <c r="AW117" s="187"/>
      <c r="AX117" s="231"/>
      <c r="AY117" s="232"/>
      <c r="AZ117" s="233"/>
      <c r="BA117" s="234"/>
      <c r="BB117" s="235"/>
      <c r="BC117" s="235"/>
      <c r="BD117" s="235"/>
      <c r="BE117" s="235"/>
      <c r="BF117" s="235"/>
      <c r="BG117" s="235"/>
      <c r="BH117" s="236"/>
    </row>
    <row r="118" spans="3:60" ht="5.25" customHeight="1">
      <c r="C118" s="9"/>
      <c r="D118" s="252"/>
      <c r="E118" s="253"/>
      <c r="F118" s="258"/>
      <c r="G118" s="259"/>
      <c r="H118" s="260"/>
      <c r="I118" s="261"/>
      <c r="J118" s="261"/>
      <c r="K118" s="261"/>
      <c r="L118" s="261"/>
      <c r="M118" s="261"/>
      <c r="N118" s="261"/>
      <c r="O118" s="262"/>
      <c r="P118" s="227"/>
      <c r="Q118" s="227"/>
      <c r="R118" s="228"/>
      <c r="S118" s="198"/>
      <c r="T118" s="237"/>
      <c r="U118" s="227"/>
      <c r="V118" s="227"/>
      <c r="W118" s="227"/>
      <c r="X118" s="227"/>
      <c r="Y118" s="228"/>
      <c r="Z118" s="198"/>
      <c r="AA118" s="237"/>
      <c r="AB118" s="227"/>
      <c r="AC118" s="227"/>
      <c r="AD118" s="241"/>
      <c r="AE118" s="242"/>
      <c r="AF118" s="242"/>
      <c r="AG118" s="242"/>
      <c r="AH118" s="242"/>
      <c r="AI118" s="242"/>
      <c r="AJ118" s="243"/>
      <c r="AK118" s="244"/>
      <c r="AL118" s="244"/>
      <c r="AM118" s="244"/>
      <c r="AN118" s="244"/>
      <c r="AO118" s="244"/>
      <c r="AP118" s="244"/>
      <c r="AQ118" s="195"/>
      <c r="AR118" s="196"/>
      <c r="AS118" s="186"/>
      <c r="AT118" s="186"/>
      <c r="AU118" s="187"/>
      <c r="AV118" s="187"/>
      <c r="AW118" s="187"/>
      <c r="AX118" s="231"/>
      <c r="AY118" s="232"/>
      <c r="AZ118" s="233"/>
      <c r="BA118" s="234"/>
      <c r="BB118" s="235"/>
      <c r="BC118" s="235"/>
      <c r="BD118" s="235"/>
      <c r="BE118" s="235"/>
      <c r="BF118" s="235"/>
      <c r="BG118" s="235"/>
      <c r="BH118" s="236"/>
    </row>
    <row r="119" spans="3:42" ht="5.25" customHeight="1">
      <c r="C119" s="9"/>
      <c r="D119" s="9"/>
      <c r="E119" s="9"/>
      <c r="F119" s="9"/>
      <c r="G119" s="8"/>
      <c r="H119" s="8"/>
      <c r="I119" s="8"/>
      <c r="J119" s="8"/>
      <c r="AO119" s="8"/>
      <c r="AP119" s="8"/>
    </row>
    <row r="120" spans="3:42" ht="5.25" customHeight="1">
      <c r="C120" s="9"/>
      <c r="D120" s="9"/>
      <c r="E120" s="9"/>
      <c r="F120" s="9"/>
      <c r="G120" s="8"/>
      <c r="H120" s="8"/>
      <c r="I120" s="8"/>
      <c r="J120" s="8"/>
      <c r="AO120" s="8"/>
      <c r="AP120" s="8"/>
    </row>
    <row r="121" spans="3:42" ht="5.25" customHeight="1">
      <c r="C121" s="9"/>
      <c r="D121" s="9"/>
      <c r="E121" s="9"/>
      <c r="F121" s="9"/>
      <c r="G121" s="8"/>
      <c r="H121" s="8"/>
      <c r="I121" s="8"/>
      <c r="J121" s="8"/>
      <c r="AO121" s="8"/>
      <c r="AP121" s="8"/>
    </row>
    <row r="122" spans="3:60" ht="5.25" customHeight="1">
      <c r="C122" s="9"/>
      <c r="D122" s="283" t="s">
        <v>158</v>
      </c>
      <c r="E122" s="284"/>
      <c r="F122" s="284"/>
      <c r="G122" s="285"/>
      <c r="H122" s="295" t="s">
        <v>34</v>
      </c>
      <c r="I122" s="296"/>
      <c r="J122" s="296"/>
      <c r="K122" s="296"/>
      <c r="L122" s="296"/>
      <c r="M122" s="296"/>
      <c r="N122" s="296"/>
      <c r="O122" s="297"/>
      <c r="P122" s="304" t="str">
        <f>H128</f>
        <v>桐生北少年ＳＣ</v>
      </c>
      <c r="Q122" s="304"/>
      <c r="R122" s="304"/>
      <c r="S122" s="304"/>
      <c r="T122" s="304"/>
      <c r="U122" s="304"/>
      <c r="V122" s="304"/>
      <c r="W122" s="304" t="str">
        <f>H133</f>
        <v>なでしこあいおい</v>
      </c>
      <c r="X122" s="304"/>
      <c r="Y122" s="304"/>
      <c r="Z122" s="304"/>
      <c r="AA122" s="304"/>
      <c r="AB122" s="304"/>
      <c r="AC122" s="304"/>
      <c r="AD122" s="304" t="str">
        <f>H138</f>
        <v>桐生西ＦＣ</v>
      </c>
      <c r="AE122" s="304"/>
      <c r="AF122" s="304"/>
      <c r="AG122" s="304"/>
      <c r="AH122" s="304"/>
      <c r="AI122" s="304"/>
      <c r="AJ122" s="304"/>
      <c r="AK122" s="278" t="s">
        <v>35</v>
      </c>
      <c r="AL122" s="278"/>
      <c r="AM122" s="278" t="s">
        <v>36</v>
      </c>
      <c r="AN122" s="278"/>
      <c r="AO122" s="278" t="s">
        <v>37</v>
      </c>
      <c r="AP122" s="278"/>
      <c r="AQ122" s="278" t="s">
        <v>38</v>
      </c>
      <c r="AR122" s="278"/>
      <c r="AS122" s="278" t="s">
        <v>39</v>
      </c>
      <c r="AT122" s="278"/>
      <c r="AU122" s="281" t="s">
        <v>40</v>
      </c>
      <c r="AV122" s="281" t="s">
        <v>41</v>
      </c>
      <c r="AW122" s="282"/>
      <c r="AX122" s="231" t="s">
        <v>39</v>
      </c>
      <c r="AY122" s="232"/>
      <c r="AZ122" s="233"/>
      <c r="BA122" s="295" t="s">
        <v>34</v>
      </c>
      <c r="BB122" s="296"/>
      <c r="BC122" s="296"/>
      <c r="BD122" s="296"/>
      <c r="BE122" s="296"/>
      <c r="BF122" s="296"/>
      <c r="BG122" s="296"/>
      <c r="BH122" s="297"/>
    </row>
    <row r="123" spans="3:60" ht="5.25" customHeight="1">
      <c r="C123" s="9"/>
      <c r="D123" s="286"/>
      <c r="E123" s="287"/>
      <c r="F123" s="287"/>
      <c r="G123" s="288"/>
      <c r="H123" s="298"/>
      <c r="I123" s="299"/>
      <c r="J123" s="299"/>
      <c r="K123" s="299"/>
      <c r="L123" s="299"/>
      <c r="M123" s="299"/>
      <c r="N123" s="299"/>
      <c r="O123" s="300"/>
      <c r="P123" s="305"/>
      <c r="Q123" s="305"/>
      <c r="R123" s="305"/>
      <c r="S123" s="305"/>
      <c r="T123" s="305"/>
      <c r="U123" s="305"/>
      <c r="V123" s="305"/>
      <c r="W123" s="305"/>
      <c r="X123" s="305"/>
      <c r="Y123" s="305"/>
      <c r="Z123" s="305"/>
      <c r="AA123" s="305"/>
      <c r="AB123" s="305"/>
      <c r="AC123" s="305"/>
      <c r="AD123" s="305"/>
      <c r="AE123" s="305"/>
      <c r="AF123" s="305"/>
      <c r="AG123" s="305"/>
      <c r="AH123" s="305"/>
      <c r="AI123" s="305"/>
      <c r="AJ123" s="305"/>
      <c r="AK123" s="279"/>
      <c r="AL123" s="279"/>
      <c r="AM123" s="279"/>
      <c r="AN123" s="279"/>
      <c r="AO123" s="279"/>
      <c r="AP123" s="279"/>
      <c r="AQ123" s="279"/>
      <c r="AR123" s="279"/>
      <c r="AS123" s="279"/>
      <c r="AT123" s="279"/>
      <c r="AU123" s="281"/>
      <c r="AV123" s="281"/>
      <c r="AW123" s="282"/>
      <c r="AX123" s="231"/>
      <c r="AY123" s="232"/>
      <c r="AZ123" s="233"/>
      <c r="BA123" s="298"/>
      <c r="BB123" s="299"/>
      <c r="BC123" s="299"/>
      <c r="BD123" s="299"/>
      <c r="BE123" s="299"/>
      <c r="BF123" s="299"/>
      <c r="BG123" s="299"/>
      <c r="BH123" s="300"/>
    </row>
    <row r="124" spans="3:60" ht="5.25" customHeight="1">
      <c r="C124" s="9"/>
      <c r="D124" s="286"/>
      <c r="E124" s="287"/>
      <c r="F124" s="287"/>
      <c r="G124" s="288"/>
      <c r="H124" s="298"/>
      <c r="I124" s="299"/>
      <c r="J124" s="299"/>
      <c r="K124" s="299"/>
      <c r="L124" s="299"/>
      <c r="M124" s="299"/>
      <c r="N124" s="299"/>
      <c r="O124" s="300"/>
      <c r="P124" s="305"/>
      <c r="Q124" s="305"/>
      <c r="R124" s="305"/>
      <c r="S124" s="305"/>
      <c r="T124" s="305"/>
      <c r="U124" s="305"/>
      <c r="V124" s="305"/>
      <c r="W124" s="305"/>
      <c r="X124" s="305"/>
      <c r="Y124" s="305"/>
      <c r="Z124" s="305"/>
      <c r="AA124" s="305"/>
      <c r="AB124" s="305"/>
      <c r="AC124" s="305"/>
      <c r="AD124" s="305"/>
      <c r="AE124" s="305"/>
      <c r="AF124" s="305"/>
      <c r="AG124" s="305"/>
      <c r="AH124" s="305"/>
      <c r="AI124" s="305"/>
      <c r="AJ124" s="305"/>
      <c r="AK124" s="279"/>
      <c r="AL124" s="279"/>
      <c r="AM124" s="279"/>
      <c r="AN124" s="279"/>
      <c r="AO124" s="279"/>
      <c r="AP124" s="279"/>
      <c r="AQ124" s="279"/>
      <c r="AR124" s="279"/>
      <c r="AS124" s="279"/>
      <c r="AT124" s="279"/>
      <c r="AU124" s="281"/>
      <c r="AV124" s="281"/>
      <c r="AW124" s="282"/>
      <c r="AX124" s="231"/>
      <c r="AY124" s="232"/>
      <c r="AZ124" s="233"/>
      <c r="BA124" s="298"/>
      <c r="BB124" s="299"/>
      <c r="BC124" s="299"/>
      <c r="BD124" s="299"/>
      <c r="BE124" s="299"/>
      <c r="BF124" s="299"/>
      <c r="BG124" s="299"/>
      <c r="BH124" s="300"/>
    </row>
    <row r="125" spans="3:60" ht="5.25" customHeight="1">
      <c r="C125" s="9"/>
      <c r="D125" s="286"/>
      <c r="E125" s="287"/>
      <c r="F125" s="287"/>
      <c r="G125" s="288"/>
      <c r="H125" s="298"/>
      <c r="I125" s="299"/>
      <c r="J125" s="299"/>
      <c r="K125" s="299"/>
      <c r="L125" s="299"/>
      <c r="M125" s="299"/>
      <c r="N125" s="299"/>
      <c r="O125" s="300"/>
      <c r="P125" s="305"/>
      <c r="Q125" s="305"/>
      <c r="R125" s="305"/>
      <c r="S125" s="305"/>
      <c r="T125" s="305"/>
      <c r="U125" s="305"/>
      <c r="V125" s="305"/>
      <c r="W125" s="305"/>
      <c r="X125" s="305"/>
      <c r="Y125" s="305"/>
      <c r="Z125" s="305"/>
      <c r="AA125" s="305"/>
      <c r="AB125" s="305"/>
      <c r="AC125" s="305"/>
      <c r="AD125" s="305"/>
      <c r="AE125" s="305"/>
      <c r="AF125" s="305"/>
      <c r="AG125" s="305"/>
      <c r="AH125" s="305"/>
      <c r="AI125" s="305"/>
      <c r="AJ125" s="305"/>
      <c r="AK125" s="279"/>
      <c r="AL125" s="279"/>
      <c r="AM125" s="279"/>
      <c r="AN125" s="279"/>
      <c r="AO125" s="279"/>
      <c r="AP125" s="279"/>
      <c r="AQ125" s="279"/>
      <c r="AR125" s="279"/>
      <c r="AS125" s="279"/>
      <c r="AT125" s="279"/>
      <c r="AU125" s="281"/>
      <c r="AV125" s="281"/>
      <c r="AW125" s="282"/>
      <c r="AX125" s="231"/>
      <c r="AY125" s="232"/>
      <c r="AZ125" s="233"/>
      <c r="BA125" s="298"/>
      <c r="BB125" s="299"/>
      <c r="BC125" s="299"/>
      <c r="BD125" s="299"/>
      <c r="BE125" s="299"/>
      <c r="BF125" s="299"/>
      <c r="BG125" s="299"/>
      <c r="BH125" s="300"/>
    </row>
    <row r="126" spans="3:60" ht="5.25" customHeight="1">
      <c r="C126" s="9"/>
      <c r="D126" s="286"/>
      <c r="E126" s="287"/>
      <c r="F126" s="287"/>
      <c r="G126" s="288"/>
      <c r="H126" s="298"/>
      <c r="I126" s="299"/>
      <c r="J126" s="299"/>
      <c r="K126" s="299"/>
      <c r="L126" s="299"/>
      <c r="M126" s="299"/>
      <c r="N126" s="299"/>
      <c r="O126" s="300"/>
      <c r="P126" s="305"/>
      <c r="Q126" s="305"/>
      <c r="R126" s="305"/>
      <c r="S126" s="305"/>
      <c r="T126" s="305"/>
      <c r="U126" s="305"/>
      <c r="V126" s="305"/>
      <c r="W126" s="305"/>
      <c r="X126" s="305"/>
      <c r="Y126" s="305"/>
      <c r="Z126" s="305"/>
      <c r="AA126" s="305"/>
      <c r="AB126" s="305"/>
      <c r="AC126" s="305"/>
      <c r="AD126" s="305"/>
      <c r="AE126" s="305"/>
      <c r="AF126" s="305"/>
      <c r="AG126" s="305"/>
      <c r="AH126" s="305"/>
      <c r="AI126" s="305"/>
      <c r="AJ126" s="305"/>
      <c r="AK126" s="279"/>
      <c r="AL126" s="279"/>
      <c r="AM126" s="279"/>
      <c r="AN126" s="279"/>
      <c r="AO126" s="279"/>
      <c r="AP126" s="279"/>
      <c r="AQ126" s="279"/>
      <c r="AR126" s="279"/>
      <c r="AS126" s="279"/>
      <c r="AT126" s="279"/>
      <c r="AU126" s="281"/>
      <c r="AV126" s="281"/>
      <c r="AW126" s="282"/>
      <c r="AX126" s="231"/>
      <c r="AY126" s="232"/>
      <c r="AZ126" s="233"/>
      <c r="BA126" s="298"/>
      <c r="BB126" s="299"/>
      <c r="BC126" s="299"/>
      <c r="BD126" s="299"/>
      <c r="BE126" s="299"/>
      <c r="BF126" s="299"/>
      <c r="BG126" s="299"/>
      <c r="BH126" s="300"/>
    </row>
    <row r="127" spans="3:60" ht="5.25" customHeight="1">
      <c r="C127" s="9"/>
      <c r="D127" s="289"/>
      <c r="E127" s="290"/>
      <c r="F127" s="290"/>
      <c r="G127" s="291"/>
      <c r="H127" s="301"/>
      <c r="I127" s="302"/>
      <c r="J127" s="302"/>
      <c r="K127" s="302"/>
      <c r="L127" s="302"/>
      <c r="M127" s="302"/>
      <c r="N127" s="302"/>
      <c r="O127" s="303"/>
      <c r="P127" s="306"/>
      <c r="Q127" s="306"/>
      <c r="R127" s="306"/>
      <c r="S127" s="306"/>
      <c r="T127" s="306"/>
      <c r="U127" s="306"/>
      <c r="V127" s="306"/>
      <c r="W127" s="306"/>
      <c r="X127" s="306"/>
      <c r="Y127" s="306"/>
      <c r="Z127" s="306"/>
      <c r="AA127" s="306"/>
      <c r="AB127" s="306"/>
      <c r="AC127" s="306"/>
      <c r="AD127" s="306"/>
      <c r="AE127" s="306"/>
      <c r="AF127" s="306"/>
      <c r="AG127" s="306"/>
      <c r="AH127" s="306"/>
      <c r="AI127" s="306"/>
      <c r="AJ127" s="306"/>
      <c r="AK127" s="280"/>
      <c r="AL127" s="280"/>
      <c r="AM127" s="280"/>
      <c r="AN127" s="280"/>
      <c r="AO127" s="280"/>
      <c r="AP127" s="280"/>
      <c r="AQ127" s="280"/>
      <c r="AR127" s="280"/>
      <c r="AS127" s="280"/>
      <c r="AT127" s="280"/>
      <c r="AU127" s="281"/>
      <c r="AV127" s="281"/>
      <c r="AW127" s="282"/>
      <c r="AX127" s="231"/>
      <c r="AY127" s="232"/>
      <c r="AZ127" s="233"/>
      <c r="BA127" s="301"/>
      <c r="BB127" s="302"/>
      <c r="BC127" s="302"/>
      <c r="BD127" s="302"/>
      <c r="BE127" s="302"/>
      <c r="BF127" s="302"/>
      <c r="BG127" s="302"/>
      <c r="BH127" s="303"/>
    </row>
    <row r="128" spans="3:60" ht="5.25" customHeight="1" thickBot="1">
      <c r="C128" s="9"/>
      <c r="D128" s="248">
        <v>8</v>
      </c>
      <c r="E128" s="249"/>
      <c r="F128" s="296" t="s">
        <v>43</v>
      </c>
      <c r="G128" s="297"/>
      <c r="H128" s="260" t="str">
        <f>N32</f>
        <v>桐生北少年ＳＣ</v>
      </c>
      <c r="I128" s="261"/>
      <c r="J128" s="261"/>
      <c r="K128" s="261"/>
      <c r="L128" s="261"/>
      <c r="M128" s="261"/>
      <c r="N128" s="261"/>
      <c r="O128" s="262"/>
      <c r="P128" s="238"/>
      <c r="Q128" s="239"/>
      <c r="R128" s="239"/>
      <c r="S128" s="239"/>
      <c r="T128" s="239"/>
      <c r="U128" s="239"/>
      <c r="V128" s="240"/>
      <c r="W128" s="227">
        <v>7</v>
      </c>
      <c r="X128" s="227"/>
      <c r="Y128" s="228"/>
      <c r="Z128" s="229"/>
      <c r="AA128" s="237">
        <v>0</v>
      </c>
      <c r="AB128" s="227"/>
      <c r="AC128" s="227"/>
      <c r="AD128" s="275">
        <v>3</v>
      </c>
      <c r="AE128" s="266"/>
      <c r="AF128" s="266"/>
      <c r="AG128" s="229"/>
      <c r="AH128" s="266">
        <v>0</v>
      </c>
      <c r="AI128" s="266"/>
      <c r="AJ128" s="267"/>
      <c r="AK128" s="244">
        <v>6</v>
      </c>
      <c r="AL128" s="244"/>
      <c r="AM128" s="244">
        <v>10</v>
      </c>
      <c r="AN128" s="244"/>
      <c r="AO128" s="244">
        <v>0</v>
      </c>
      <c r="AP128" s="244"/>
      <c r="AQ128" s="191">
        <v>10</v>
      </c>
      <c r="AR128" s="192"/>
      <c r="AS128" s="186">
        <v>1</v>
      </c>
      <c r="AT128" s="186"/>
      <c r="AU128" s="187">
        <f>COUNTIF(S128:AJ128,"○")</f>
        <v>0</v>
      </c>
      <c r="AV128" s="187">
        <f>COUNTIF(T128:AJ128,"△")</f>
        <v>0</v>
      </c>
      <c r="AW128" s="187">
        <f>IF(ISBLANK(#REF!),"",AK128*10000+AQ128*100+AM128)</f>
        <v>61010</v>
      </c>
      <c r="AX128" s="231" t="s">
        <v>44</v>
      </c>
      <c r="AY128" s="232"/>
      <c r="AZ128" s="233"/>
      <c r="BA128" s="263" t="s">
        <v>178</v>
      </c>
      <c r="BB128" s="264"/>
      <c r="BC128" s="264"/>
      <c r="BD128" s="264"/>
      <c r="BE128" s="264"/>
      <c r="BF128" s="264"/>
      <c r="BG128" s="264"/>
      <c r="BH128" s="265"/>
    </row>
    <row r="129" spans="3:60" ht="5.25" customHeight="1">
      <c r="C129" s="9"/>
      <c r="D129" s="250"/>
      <c r="E129" s="251"/>
      <c r="F129" s="299"/>
      <c r="G129" s="300"/>
      <c r="H129" s="260"/>
      <c r="I129" s="261"/>
      <c r="J129" s="261"/>
      <c r="K129" s="261"/>
      <c r="L129" s="261"/>
      <c r="M129" s="261"/>
      <c r="N129" s="261"/>
      <c r="O129" s="262"/>
      <c r="P129" s="238"/>
      <c r="Q129" s="239"/>
      <c r="R129" s="239"/>
      <c r="S129" s="239"/>
      <c r="T129" s="239"/>
      <c r="U129" s="239"/>
      <c r="V129" s="240"/>
      <c r="W129" s="227"/>
      <c r="X129" s="227"/>
      <c r="Y129" s="228"/>
      <c r="Z129" s="230"/>
      <c r="AA129" s="237"/>
      <c r="AB129" s="227"/>
      <c r="AC129" s="227"/>
      <c r="AD129" s="276"/>
      <c r="AE129" s="268"/>
      <c r="AF129" s="268"/>
      <c r="AG129" s="230"/>
      <c r="AH129" s="268"/>
      <c r="AI129" s="268"/>
      <c r="AJ129" s="269"/>
      <c r="AK129" s="244"/>
      <c r="AL129" s="244"/>
      <c r="AM129" s="244"/>
      <c r="AN129" s="244"/>
      <c r="AO129" s="244"/>
      <c r="AP129" s="244"/>
      <c r="AQ129" s="193"/>
      <c r="AR129" s="194"/>
      <c r="AS129" s="186"/>
      <c r="AT129" s="186"/>
      <c r="AU129" s="187"/>
      <c r="AV129" s="187"/>
      <c r="AW129" s="187"/>
      <c r="AX129" s="231"/>
      <c r="AY129" s="232"/>
      <c r="AZ129" s="233"/>
      <c r="BA129" s="263"/>
      <c r="BB129" s="264"/>
      <c r="BC129" s="264"/>
      <c r="BD129" s="264"/>
      <c r="BE129" s="264"/>
      <c r="BF129" s="264"/>
      <c r="BG129" s="264"/>
      <c r="BH129" s="265"/>
    </row>
    <row r="130" spans="3:60" ht="5.25" customHeight="1" thickBot="1">
      <c r="C130" s="9"/>
      <c r="D130" s="250"/>
      <c r="E130" s="251"/>
      <c r="F130" s="299"/>
      <c r="G130" s="300"/>
      <c r="H130" s="260"/>
      <c r="I130" s="261"/>
      <c r="J130" s="261"/>
      <c r="K130" s="261"/>
      <c r="L130" s="261"/>
      <c r="M130" s="261"/>
      <c r="N130" s="261"/>
      <c r="O130" s="262"/>
      <c r="P130" s="238"/>
      <c r="Q130" s="239"/>
      <c r="R130" s="239"/>
      <c r="S130" s="239"/>
      <c r="T130" s="239"/>
      <c r="U130" s="239"/>
      <c r="V130" s="240"/>
      <c r="W130" s="227"/>
      <c r="X130" s="227"/>
      <c r="Y130" s="228"/>
      <c r="Z130" s="22"/>
      <c r="AA130" s="237"/>
      <c r="AB130" s="227"/>
      <c r="AC130" s="227"/>
      <c r="AD130" s="276"/>
      <c r="AE130" s="268"/>
      <c r="AF130" s="268"/>
      <c r="AG130" s="22"/>
      <c r="AH130" s="268"/>
      <c r="AI130" s="268"/>
      <c r="AJ130" s="269"/>
      <c r="AK130" s="244"/>
      <c r="AL130" s="244"/>
      <c r="AM130" s="244"/>
      <c r="AN130" s="244"/>
      <c r="AO130" s="244"/>
      <c r="AP130" s="244"/>
      <c r="AQ130" s="193"/>
      <c r="AR130" s="194"/>
      <c r="AS130" s="186"/>
      <c r="AT130" s="186"/>
      <c r="AU130" s="187"/>
      <c r="AV130" s="187"/>
      <c r="AW130" s="187"/>
      <c r="AX130" s="231"/>
      <c r="AY130" s="232"/>
      <c r="AZ130" s="233"/>
      <c r="BA130" s="263"/>
      <c r="BB130" s="264"/>
      <c r="BC130" s="264"/>
      <c r="BD130" s="264"/>
      <c r="BE130" s="264"/>
      <c r="BF130" s="264"/>
      <c r="BG130" s="264"/>
      <c r="BH130" s="265"/>
    </row>
    <row r="131" spans="3:60" ht="5.25" customHeight="1" thickBot="1">
      <c r="C131" s="9"/>
      <c r="D131" s="250"/>
      <c r="E131" s="251"/>
      <c r="F131" s="299"/>
      <c r="G131" s="300"/>
      <c r="H131" s="260"/>
      <c r="I131" s="261"/>
      <c r="J131" s="261"/>
      <c r="K131" s="261"/>
      <c r="L131" s="261"/>
      <c r="M131" s="261"/>
      <c r="N131" s="261"/>
      <c r="O131" s="262"/>
      <c r="P131" s="238"/>
      <c r="Q131" s="239"/>
      <c r="R131" s="239"/>
      <c r="S131" s="239"/>
      <c r="T131" s="239"/>
      <c r="U131" s="239"/>
      <c r="V131" s="240"/>
      <c r="W131" s="227"/>
      <c r="X131" s="227"/>
      <c r="Y131" s="228"/>
      <c r="Z131" s="197"/>
      <c r="AA131" s="237"/>
      <c r="AB131" s="227"/>
      <c r="AC131" s="227"/>
      <c r="AD131" s="276"/>
      <c r="AE131" s="268"/>
      <c r="AF131" s="268"/>
      <c r="AG131" s="197"/>
      <c r="AH131" s="268"/>
      <c r="AI131" s="268"/>
      <c r="AJ131" s="269"/>
      <c r="AK131" s="244"/>
      <c r="AL131" s="244"/>
      <c r="AM131" s="244"/>
      <c r="AN131" s="244"/>
      <c r="AO131" s="244"/>
      <c r="AP131" s="244"/>
      <c r="AQ131" s="193"/>
      <c r="AR131" s="194"/>
      <c r="AS131" s="186"/>
      <c r="AT131" s="186"/>
      <c r="AU131" s="187"/>
      <c r="AV131" s="187"/>
      <c r="AW131" s="187"/>
      <c r="AX131" s="231"/>
      <c r="AY131" s="232"/>
      <c r="AZ131" s="233"/>
      <c r="BA131" s="263"/>
      <c r="BB131" s="264"/>
      <c r="BC131" s="264"/>
      <c r="BD131" s="264"/>
      <c r="BE131" s="264"/>
      <c r="BF131" s="264"/>
      <c r="BG131" s="264"/>
      <c r="BH131" s="265"/>
    </row>
    <row r="132" spans="3:60" ht="5.25" customHeight="1">
      <c r="C132" s="9"/>
      <c r="D132" s="252"/>
      <c r="E132" s="253"/>
      <c r="F132" s="302"/>
      <c r="G132" s="303"/>
      <c r="H132" s="260"/>
      <c r="I132" s="261"/>
      <c r="J132" s="261"/>
      <c r="K132" s="261"/>
      <c r="L132" s="261"/>
      <c r="M132" s="261"/>
      <c r="N132" s="261"/>
      <c r="O132" s="262"/>
      <c r="P132" s="241"/>
      <c r="Q132" s="242"/>
      <c r="R132" s="242"/>
      <c r="S132" s="242"/>
      <c r="T132" s="242"/>
      <c r="U132" s="242"/>
      <c r="V132" s="243"/>
      <c r="W132" s="227"/>
      <c r="X132" s="227"/>
      <c r="Y132" s="228"/>
      <c r="Z132" s="198"/>
      <c r="AA132" s="237"/>
      <c r="AB132" s="227"/>
      <c r="AC132" s="227"/>
      <c r="AD132" s="277"/>
      <c r="AE132" s="270"/>
      <c r="AF132" s="270"/>
      <c r="AG132" s="198"/>
      <c r="AH132" s="270"/>
      <c r="AI132" s="270"/>
      <c r="AJ132" s="271"/>
      <c r="AK132" s="244"/>
      <c r="AL132" s="244"/>
      <c r="AM132" s="244"/>
      <c r="AN132" s="244"/>
      <c r="AO132" s="244"/>
      <c r="AP132" s="244"/>
      <c r="AQ132" s="195"/>
      <c r="AR132" s="196"/>
      <c r="AS132" s="186"/>
      <c r="AT132" s="186"/>
      <c r="AU132" s="187"/>
      <c r="AV132" s="187"/>
      <c r="AW132" s="187"/>
      <c r="AX132" s="231"/>
      <c r="AY132" s="232"/>
      <c r="AZ132" s="233"/>
      <c r="BA132" s="263"/>
      <c r="BB132" s="264"/>
      <c r="BC132" s="264"/>
      <c r="BD132" s="264"/>
      <c r="BE132" s="264"/>
      <c r="BF132" s="264"/>
      <c r="BG132" s="264"/>
      <c r="BH132" s="265"/>
    </row>
    <row r="133" spans="3:60" ht="5.25" customHeight="1" thickBot="1">
      <c r="C133" s="9"/>
      <c r="D133" s="248">
        <v>9</v>
      </c>
      <c r="E133" s="249"/>
      <c r="F133" s="296" t="s">
        <v>45</v>
      </c>
      <c r="G133" s="297"/>
      <c r="H133" s="260" t="str">
        <f>AB32</f>
        <v>なでしこあいおい</v>
      </c>
      <c r="I133" s="261"/>
      <c r="J133" s="261"/>
      <c r="K133" s="261"/>
      <c r="L133" s="261"/>
      <c r="M133" s="261"/>
      <c r="N133" s="261"/>
      <c r="O133" s="262"/>
      <c r="P133" s="227">
        <v>0</v>
      </c>
      <c r="Q133" s="227"/>
      <c r="R133" s="228"/>
      <c r="S133" s="229"/>
      <c r="T133" s="237">
        <v>7</v>
      </c>
      <c r="U133" s="227"/>
      <c r="V133" s="227"/>
      <c r="W133" s="238"/>
      <c r="X133" s="239"/>
      <c r="Y133" s="239"/>
      <c r="Z133" s="239"/>
      <c r="AA133" s="239"/>
      <c r="AB133" s="239"/>
      <c r="AC133" s="240"/>
      <c r="AD133" s="227">
        <v>0</v>
      </c>
      <c r="AE133" s="227"/>
      <c r="AF133" s="228"/>
      <c r="AG133" s="229"/>
      <c r="AH133" s="237">
        <v>7</v>
      </c>
      <c r="AI133" s="227"/>
      <c r="AJ133" s="227"/>
      <c r="AK133" s="244">
        <v>0</v>
      </c>
      <c r="AL133" s="244"/>
      <c r="AM133" s="244">
        <v>0</v>
      </c>
      <c r="AN133" s="244"/>
      <c r="AO133" s="244">
        <v>14</v>
      </c>
      <c r="AP133" s="244"/>
      <c r="AQ133" s="191">
        <v>-14</v>
      </c>
      <c r="AR133" s="192"/>
      <c r="AS133" s="186">
        <v>3</v>
      </c>
      <c r="AT133" s="186"/>
      <c r="AU133" s="187">
        <f>COUNTIF(S133:AJ133,"○")</f>
        <v>0</v>
      </c>
      <c r="AV133" s="187">
        <f>COUNTIF(S133:AJ133,"△")</f>
        <v>0</v>
      </c>
      <c r="AW133" s="187">
        <f>IF(ISBLANK(#REF!),"",AK133*10000+AQ133*100+AM133)</f>
        <v>-1400</v>
      </c>
      <c r="AX133" s="231" t="s">
        <v>46</v>
      </c>
      <c r="AY133" s="232"/>
      <c r="AZ133" s="233"/>
      <c r="BA133" s="245" t="s">
        <v>179</v>
      </c>
      <c r="BB133" s="246"/>
      <c r="BC133" s="246"/>
      <c r="BD133" s="246"/>
      <c r="BE133" s="246"/>
      <c r="BF133" s="246"/>
      <c r="BG133" s="246"/>
      <c r="BH133" s="247"/>
    </row>
    <row r="134" spans="3:60" ht="5.25" customHeight="1">
      <c r="C134" s="9"/>
      <c r="D134" s="250"/>
      <c r="E134" s="251"/>
      <c r="F134" s="299"/>
      <c r="G134" s="300"/>
      <c r="H134" s="260"/>
      <c r="I134" s="261"/>
      <c r="J134" s="261"/>
      <c r="K134" s="261"/>
      <c r="L134" s="261"/>
      <c r="M134" s="261"/>
      <c r="N134" s="261"/>
      <c r="O134" s="262"/>
      <c r="P134" s="227"/>
      <c r="Q134" s="227"/>
      <c r="R134" s="228"/>
      <c r="S134" s="230"/>
      <c r="T134" s="237"/>
      <c r="U134" s="227"/>
      <c r="V134" s="227"/>
      <c r="W134" s="238"/>
      <c r="X134" s="239"/>
      <c r="Y134" s="239"/>
      <c r="Z134" s="239"/>
      <c r="AA134" s="239"/>
      <c r="AB134" s="239"/>
      <c r="AC134" s="240"/>
      <c r="AD134" s="227"/>
      <c r="AE134" s="227"/>
      <c r="AF134" s="228"/>
      <c r="AG134" s="230"/>
      <c r="AH134" s="237"/>
      <c r="AI134" s="227"/>
      <c r="AJ134" s="227"/>
      <c r="AK134" s="244"/>
      <c r="AL134" s="244"/>
      <c r="AM134" s="244"/>
      <c r="AN134" s="244"/>
      <c r="AO134" s="244"/>
      <c r="AP134" s="244"/>
      <c r="AQ134" s="193"/>
      <c r="AR134" s="194"/>
      <c r="AS134" s="186"/>
      <c r="AT134" s="186"/>
      <c r="AU134" s="187"/>
      <c r="AV134" s="187"/>
      <c r="AW134" s="187"/>
      <c r="AX134" s="231"/>
      <c r="AY134" s="232"/>
      <c r="AZ134" s="233"/>
      <c r="BA134" s="245"/>
      <c r="BB134" s="246"/>
      <c r="BC134" s="246"/>
      <c r="BD134" s="246"/>
      <c r="BE134" s="246"/>
      <c r="BF134" s="246"/>
      <c r="BG134" s="246"/>
      <c r="BH134" s="247"/>
    </row>
    <row r="135" spans="3:60" ht="5.25" customHeight="1" thickBot="1">
      <c r="C135" s="9"/>
      <c r="D135" s="250"/>
      <c r="E135" s="251"/>
      <c r="F135" s="299"/>
      <c r="G135" s="300"/>
      <c r="H135" s="260"/>
      <c r="I135" s="261"/>
      <c r="J135" s="261"/>
      <c r="K135" s="261"/>
      <c r="L135" s="261"/>
      <c r="M135" s="261"/>
      <c r="N135" s="261"/>
      <c r="O135" s="262"/>
      <c r="P135" s="227"/>
      <c r="Q135" s="227"/>
      <c r="R135" s="228"/>
      <c r="S135" s="22"/>
      <c r="T135" s="237"/>
      <c r="U135" s="227"/>
      <c r="V135" s="227"/>
      <c r="W135" s="238"/>
      <c r="X135" s="239"/>
      <c r="Y135" s="239"/>
      <c r="Z135" s="239"/>
      <c r="AA135" s="239"/>
      <c r="AB135" s="239"/>
      <c r="AC135" s="240"/>
      <c r="AD135" s="227"/>
      <c r="AE135" s="227"/>
      <c r="AF135" s="228"/>
      <c r="AG135" s="22"/>
      <c r="AH135" s="237"/>
      <c r="AI135" s="227"/>
      <c r="AJ135" s="227"/>
      <c r="AK135" s="244"/>
      <c r="AL135" s="244"/>
      <c r="AM135" s="244"/>
      <c r="AN135" s="244"/>
      <c r="AO135" s="244"/>
      <c r="AP135" s="244"/>
      <c r="AQ135" s="193"/>
      <c r="AR135" s="194"/>
      <c r="AS135" s="186"/>
      <c r="AT135" s="186"/>
      <c r="AU135" s="187"/>
      <c r="AV135" s="187"/>
      <c r="AW135" s="187"/>
      <c r="AX135" s="231"/>
      <c r="AY135" s="232"/>
      <c r="AZ135" s="233"/>
      <c r="BA135" s="245"/>
      <c r="BB135" s="246"/>
      <c r="BC135" s="246"/>
      <c r="BD135" s="246"/>
      <c r="BE135" s="246"/>
      <c r="BF135" s="246"/>
      <c r="BG135" s="246"/>
      <c r="BH135" s="247"/>
    </row>
    <row r="136" spans="3:60" ht="5.25" customHeight="1" thickBot="1">
      <c r="C136" s="9"/>
      <c r="D136" s="250"/>
      <c r="E136" s="251"/>
      <c r="F136" s="299"/>
      <c r="G136" s="300"/>
      <c r="H136" s="260"/>
      <c r="I136" s="261"/>
      <c r="J136" s="261"/>
      <c r="K136" s="261"/>
      <c r="L136" s="261"/>
      <c r="M136" s="261"/>
      <c r="N136" s="261"/>
      <c r="O136" s="262"/>
      <c r="P136" s="227"/>
      <c r="Q136" s="227"/>
      <c r="R136" s="228"/>
      <c r="S136" s="197"/>
      <c r="T136" s="237"/>
      <c r="U136" s="227"/>
      <c r="V136" s="227"/>
      <c r="W136" s="238"/>
      <c r="X136" s="239"/>
      <c r="Y136" s="239"/>
      <c r="Z136" s="239"/>
      <c r="AA136" s="239"/>
      <c r="AB136" s="239"/>
      <c r="AC136" s="240"/>
      <c r="AD136" s="227"/>
      <c r="AE136" s="227"/>
      <c r="AF136" s="228"/>
      <c r="AG136" s="197"/>
      <c r="AH136" s="237"/>
      <c r="AI136" s="227"/>
      <c r="AJ136" s="227"/>
      <c r="AK136" s="244"/>
      <c r="AL136" s="244"/>
      <c r="AM136" s="244"/>
      <c r="AN136" s="244"/>
      <c r="AO136" s="244"/>
      <c r="AP136" s="244"/>
      <c r="AQ136" s="193"/>
      <c r="AR136" s="194"/>
      <c r="AS136" s="186"/>
      <c r="AT136" s="186"/>
      <c r="AU136" s="187"/>
      <c r="AV136" s="187"/>
      <c r="AW136" s="187"/>
      <c r="AX136" s="231"/>
      <c r="AY136" s="232"/>
      <c r="AZ136" s="233"/>
      <c r="BA136" s="245"/>
      <c r="BB136" s="246"/>
      <c r="BC136" s="246"/>
      <c r="BD136" s="246"/>
      <c r="BE136" s="246"/>
      <c r="BF136" s="246"/>
      <c r="BG136" s="246"/>
      <c r="BH136" s="247"/>
    </row>
    <row r="137" spans="3:60" ht="5.25" customHeight="1">
      <c r="C137" s="9"/>
      <c r="D137" s="252"/>
      <c r="E137" s="253"/>
      <c r="F137" s="302"/>
      <c r="G137" s="303"/>
      <c r="H137" s="260"/>
      <c r="I137" s="261"/>
      <c r="J137" s="261"/>
      <c r="K137" s="261"/>
      <c r="L137" s="261"/>
      <c r="M137" s="261"/>
      <c r="N137" s="261"/>
      <c r="O137" s="262"/>
      <c r="P137" s="227"/>
      <c r="Q137" s="227"/>
      <c r="R137" s="228"/>
      <c r="S137" s="198"/>
      <c r="T137" s="237"/>
      <c r="U137" s="227"/>
      <c r="V137" s="227"/>
      <c r="W137" s="241"/>
      <c r="X137" s="242"/>
      <c r="Y137" s="242"/>
      <c r="Z137" s="242"/>
      <c r="AA137" s="242"/>
      <c r="AB137" s="242"/>
      <c r="AC137" s="243"/>
      <c r="AD137" s="227"/>
      <c r="AE137" s="227"/>
      <c r="AF137" s="228"/>
      <c r="AG137" s="198"/>
      <c r="AH137" s="237"/>
      <c r="AI137" s="227"/>
      <c r="AJ137" s="227"/>
      <c r="AK137" s="244"/>
      <c r="AL137" s="244"/>
      <c r="AM137" s="244"/>
      <c r="AN137" s="244"/>
      <c r="AO137" s="244"/>
      <c r="AP137" s="244"/>
      <c r="AQ137" s="195"/>
      <c r="AR137" s="196"/>
      <c r="AS137" s="186"/>
      <c r="AT137" s="186"/>
      <c r="AU137" s="187"/>
      <c r="AV137" s="187"/>
      <c r="AW137" s="187"/>
      <c r="AX137" s="231"/>
      <c r="AY137" s="232"/>
      <c r="AZ137" s="233"/>
      <c r="BA137" s="245"/>
      <c r="BB137" s="246"/>
      <c r="BC137" s="246"/>
      <c r="BD137" s="246"/>
      <c r="BE137" s="246"/>
      <c r="BF137" s="246"/>
      <c r="BG137" s="246"/>
      <c r="BH137" s="247"/>
    </row>
    <row r="138" spans="3:60" ht="5.25" customHeight="1" thickBot="1">
      <c r="C138" s="9"/>
      <c r="D138" s="248">
        <v>10</v>
      </c>
      <c r="E138" s="249"/>
      <c r="F138" s="296" t="s">
        <v>47</v>
      </c>
      <c r="G138" s="297"/>
      <c r="H138" s="260" t="str">
        <f>AP32</f>
        <v>桐生西ＦＣ</v>
      </c>
      <c r="I138" s="261"/>
      <c r="J138" s="261"/>
      <c r="K138" s="261"/>
      <c r="L138" s="261"/>
      <c r="M138" s="261"/>
      <c r="N138" s="261"/>
      <c r="O138" s="262"/>
      <c r="P138" s="227">
        <v>0</v>
      </c>
      <c r="Q138" s="227"/>
      <c r="R138" s="228"/>
      <c r="S138" s="229"/>
      <c r="T138" s="237">
        <v>3</v>
      </c>
      <c r="U138" s="227"/>
      <c r="V138" s="227"/>
      <c r="W138" s="227">
        <v>7</v>
      </c>
      <c r="X138" s="227"/>
      <c r="Y138" s="228"/>
      <c r="Z138" s="229"/>
      <c r="AA138" s="237">
        <v>0</v>
      </c>
      <c r="AB138" s="227"/>
      <c r="AC138" s="227"/>
      <c r="AD138" s="238"/>
      <c r="AE138" s="239"/>
      <c r="AF138" s="239"/>
      <c r="AG138" s="239"/>
      <c r="AH138" s="239"/>
      <c r="AI138" s="239"/>
      <c r="AJ138" s="240"/>
      <c r="AK138" s="244">
        <v>3</v>
      </c>
      <c r="AL138" s="244"/>
      <c r="AM138" s="244">
        <v>7</v>
      </c>
      <c r="AN138" s="244"/>
      <c r="AO138" s="244">
        <v>3</v>
      </c>
      <c r="AP138" s="244"/>
      <c r="AQ138" s="191">
        <v>4</v>
      </c>
      <c r="AR138" s="192"/>
      <c r="AS138" s="186">
        <v>2</v>
      </c>
      <c r="AT138" s="186"/>
      <c r="AU138" s="187">
        <f>COUNTIF(S138:AJ138,"○")</f>
        <v>0</v>
      </c>
      <c r="AV138" s="187">
        <f>COUNTIF(S138:AJ138,"△")</f>
        <v>0</v>
      </c>
      <c r="AW138" s="187">
        <f>IF(ISBLANK(#REF!),"",AK138*10000+AQ138*100+AM138)</f>
        <v>30407</v>
      </c>
      <c r="AX138" s="231" t="s">
        <v>48</v>
      </c>
      <c r="AY138" s="232"/>
      <c r="AZ138" s="233"/>
      <c r="BA138" s="234" t="s">
        <v>162</v>
      </c>
      <c r="BB138" s="235"/>
      <c r="BC138" s="235"/>
      <c r="BD138" s="235"/>
      <c r="BE138" s="235"/>
      <c r="BF138" s="235"/>
      <c r="BG138" s="235"/>
      <c r="BH138" s="236"/>
    </row>
    <row r="139" spans="3:60" ht="5.25" customHeight="1">
      <c r="C139" s="9"/>
      <c r="D139" s="250"/>
      <c r="E139" s="251"/>
      <c r="F139" s="299"/>
      <c r="G139" s="300"/>
      <c r="H139" s="260"/>
      <c r="I139" s="261"/>
      <c r="J139" s="261"/>
      <c r="K139" s="261"/>
      <c r="L139" s="261"/>
      <c r="M139" s="261"/>
      <c r="N139" s="261"/>
      <c r="O139" s="262"/>
      <c r="P139" s="227"/>
      <c r="Q139" s="227"/>
      <c r="R139" s="228"/>
      <c r="S139" s="230"/>
      <c r="T139" s="237"/>
      <c r="U139" s="227"/>
      <c r="V139" s="227"/>
      <c r="W139" s="227"/>
      <c r="X139" s="227"/>
      <c r="Y139" s="228"/>
      <c r="Z139" s="230"/>
      <c r="AA139" s="237"/>
      <c r="AB139" s="227"/>
      <c r="AC139" s="227"/>
      <c r="AD139" s="238"/>
      <c r="AE139" s="239"/>
      <c r="AF139" s="239"/>
      <c r="AG139" s="239"/>
      <c r="AH139" s="239"/>
      <c r="AI139" s="239"/>
      <c r="AJ139" s="240"/>
      <c r="AK139" s="244"/>
      <c r="AL139" s="244"/>
      <c r="AM139" s="244"/>
      <c r="AN139" s="244"/>
      <c r="AO139" s="244"/>
      <c r="AP139" s="244"/>
      <c r="AQ139" s="193"/>
      <c r="AR139" s="194"/>
      <c r="AS139" s="186"/>
      <c r="AT139" s="186"/>
      <c r="AU139" s="187"/>
      <c r="AV139" s="187"/>
      <c r="AW139" s="187"/>
      <c r="AX139" s="231"/>
      <c r="AY139" s="232"/>
      <c r="AZ139" s="233"/>
      <c r="BA139" s="234"/>
      <c r="BB139" s="235"/>
      <c r="BC139" s="235"/>
      <c r="BD139" s="235"/>
      <c r="BE139" s="235"/>
      <c r="BF139" s="235"/>
      <c r="BG139" s="235"/>
      <c r="BH139" s="236"/>
    </row>
    <row r="140" spans="3:60" ht="5.25" customHeight="1" thickBot="1">
      <c r="C140" s="9"/>
      <c r="D140" s="250"/>
      <c r="E140" s="251"/>
      <c r="F140" s="299"/>
      <c r="G140" s="300"/>
      <c r="H140" s="260"/>
      <c r="I140" s="261"/>
      <c r="J140" s="261"/>
      <c r="K140" s="261"/>
      <c r="L140" s="261"/>
      <c r="M140" s="261"/>
      <c r="N140" s="261"/>
      <c r="O140" s="262"/>
      <c r="P140" s="227"/>
      <c r="Q140" s="227"/>
      <c r="R140" s="228"/>
      <c r="S140" s="22"/>
      <c r="T140" s="237"/>
      <c r="U140" s="227"/>
      <c r="V140" s="227"/>
      <c r="W140" s="227"/>
      <c r="X140" s="227"/>
      <c r="Y140" s="228"/>
      <c r="Z140" s="22"/>
      <c r="AA140" s="237"/>
      <c r="AB140" s="227"/>
      <c r="AC140" s="227"/>
      <c r="AD140" s="238"/>
      <c r="AE140" s="239"/>
      <c r="AF140" s="239"/>
      <c r="AG140" s="239"/>
      <c r="AH140" s="239"/>
      <c r="AI140" s="239"/>
      <c r="AJ140" s="240"/>
      <c r="AK140" s="244"/>
      <c r="AL140" s="244"/>
      <c r="AM140" s="244"/>
      <c r="AN140" s="244"/>
      <c r="AO140" s="244"/>
      <c r="AP140" s="244"/>
      <c r="AQ140" s="193"/>
      <c r="AR140" s="194"/>
      <c r="AS140" s="186"/>
      <c r="AT140" s="186"/>
      <c r="AU140" s="187"/>
      <c r="AV140" s="187"/>
      <c r="AW140" s="187"/>
      <c r="AX140" s="231"/>
      <c r="AY140" s="232"/>
      <c r="AZ140" s="233"/>
      <c r="BA140" s="234"/>
      <c r="BB140" s="235"/>
      <c r="BC140" s="235"/>
      <c r="BD140" s="235"/>
      <c r="BE140" s="235"/>
      <c r="BF140" s="235"/>
      <c r="BG140" s="235"/>
      <c r="BH140" s="236"/>
    </row>
    <row r="141" spans="3:60" ht="5.25" customHeight="1" thickBot="1">
      <c r="C141" s="9"/>
      <c r="D141" s="250"/>
      <c r="E141" s="251"/>
      <c r="F141" s="299"/>
      <c r="G141" s="300"/>
      <c r="H141" s="260"/>
      <c r="I141" s="261"/>
      <c r="J141" s="261"/>
      <c r="K141" s="261"/>
      <c r="L141" s="261"/>
      <c r="M141" s="261"/>
      <c r="N141" s="261"/>
      <c r="O141" s="262"/>
      <c r="P141" s="227"/>
      <c r="Q141" s="227"/>
      <c r="R141" s="228"/>
      <c r="S141" s="197"/>
      <c r="T141" s="237"/>
      <c r="U141" s="227"/>
      <c r="V141" s="227"/>
      <c r="W141" s="227"/>
      <c r="X141" s="227"/>
      <c r="Y141" s="228"/>
      <c r="Z141" s="197"/>
      <c r="AA141" s="237"/>
      <c r="AB141" s="227"/>
      <c r="AC141" s="227"/>
      <c r="AD141" s="238"/>
      <c r="AE141" s="239"/>
      <c r="AF141" s="239"/>
      <c r="AG141" s="239"/>
      <c r="AH141" s="239"/>
      <c r="AI141" s="239"/>
      <c r="AJ141" s="240"/>
      <c r="AK141" s="244"/>
      <c r="AL141" s="244"/>
      <c r="AM141" s="244"/>
      <c r="AN141" s="244"/>
      <c r="AO141" s="244"/>
      <c r="AP141" s="244"/>
      <c r="AQ141" s="193"/>
      <c r="AR141" s="194"/>
      <c r="AS141" s="186"/>
      <c r="AT141" s="186"/>
      <c r="AU141" s="187"/>
      <c r="AV141" s="187"/>
      <c r="AW141" s="187"/>
      <c r="AX141" s="231"/>
      <c r="AY141" s="232"/>
      <c r="AZ141" s="233"/>
      <c r="BA141" s="234"/>
      <c r="BB141" s="235"/>
      <c r="BC141" s="235"/>
      <c r="BD141" s="235"/>
      <c r="BE141" s="235"/>
      <c r="BF141" s="235"/>
      <c r="BG141" s="235"/>
      <c r="BH141" s="236"/>
    </row>
    <row r="142" spans="3:60" ht="5.25" customHeight="1">
      <c r="C142" s="9"/>
      <c r="D142" s="252"/>
      <c r="E142" s="253"/>
      <c r="F142" s="302"/>
      <c r="G142" s="303"/>
      <c r="H142" s="260"/>
      <c r="I142" s="261"/>
      <c r="J142" s="261"/>
      <c r="K142" s="261"/>
      <c r="L142" s="261"/>
      <c r="M142" s="261"/>
      <c r="N142" s="261"/>
      <c r="O142" s="262"/>
      <c r="P142" s="227"/>
      <c r="Q142" s="227"/>
      <c r="R142" s="228"/>
      <c r="S142" s="198"/>
      <c r="T142" s="237"/>
      <c r="U142" s="227"/>
      <c r="V142" s="227"/>
      <c r="W142" s="227"/>
      <c r="X142" s="227"/>
      <c r="Y142" s="228"/>
      <c r="Z142" s="198"/>
      <c r="AA142" s="237"/>
      <c r="AB142" s="227"/>
      <c r="AC142" s="227"/>
      <c r="AD142" s="241"/>
      <c r="AE142" s="242"/>
      <c r="AF142" s="242"/>
      <c r="AG142" s="242"/>
      <c r="AH142" s="242"/>
      <c r="AI142" s="242"/>
      <c r="AJ142" s="243"/>
      <c r="AK142" s="244"/>
      <c r="AL142" s="244"/>
      <c r="AM142" s="244"/>
      <c r="AN142" s="244"/>
      <c r="AO142" s="244"/>
      <c r="AP142" s="244"/>
      <c r="AQ142" s="195"/>
      <c r="AR142" s="196"/>
      <c r="AS142" s="186"/>
      <c r="AT142" s="186"/>
      <c r="AU142" s="187"/>
      <c r="AV142" s="187"/>
      <c r="AW142" s="187"/>
      <c r="AX142" s="231"/>
      <c r="AY142" s="232"/>
      <c r="AZ142" s="233"/>
      <c r="BA142" s="234"/>
      <c r="BB142" s="235"/>
      <c r="BC142" s="235"/>
      <c r="BD142" s="235"/>
      <c r="BE142" s="235"/>
      <c r="BF142" s="235"/>
      <c r="BG142" s="235"/>
      <c r="BH142" s="236"/>
    </row>
    <row r="143" spans="3:42" ht="5.25" customHeight="1">
      <c r="C143" s="9"/>
      <c r="D143" s="9"/>
      <c r="E143" s="9"/>
      <c r="F143" s="9"/>
      <c r="G143" s="8"/>
      <c r="H143" s="8"/>
      <c r="I143" s="8"/>
      <c r="J143" s="8"/>
      <c r="AO143" s="8"/>
      <c r="AP143" s="8"/>
    </row>
    <row r="144" spans="3:42" ht="5.25" customHeight="1">
      <c r="C144" s="9"/>
      <c r="D144" s="9"/>
      <c r="E144" s="9"/>
      <c r="F144" s="9"/>
      <c r="G144" s="8"/>
      <c r="H144" s="8"/>
      <c r="I144" s="8"/>
      <c r="J144" s="8"/>
      <c r="AO144" s="8"/>
      <c r="AP144" s="8"/>
    </row>
    <row r="145" spans="3:42" ht="5.25" customHeight="1">
      <c r="C145" s="9"/>
      <c r="D145" s="9"/>
      <c r="E145" s="9"/>
      <c r="F145" s="9"/>
      <c r="G145" s="8"/>
      <c r="H145" s="8"/>
      <c r="I145" s="8"/>
      <c r="J145" s="8"/>
      <c r="AO145" s="8"/>
      <c r="AP145" s="8"/>
    </row>
    <row r="146" spans="4:60" ht="5.25" customHeight="1">
      <c r="D146" s="283" t="s">
        <v>158</v>
      </c>
      <c r="E146" s="284"/>
      <c r="F146" s="284"/>
      <c r="G146" s="285"/>
      <c r="H146" s="389" t="s">
        <v>111</v>
      </c>
      <c r="I146" s="390"/>
      <c r="J146" s="390"/>
      <c r="K146" s="390"/>
      <c r="L146" s="390"/>
      <c r="M146" s="390"/>
      <c r="N146" s="390"/>
      <c r="O146" s="391"/>
      <c r="P146" s="483" t="str">
        <f>H152</f>
        <v>天沼FC　Ａ</v>
      </c>
      <c r="Q146" s="483"/>
      <c r="R146" s="483"/>
      <c r="S146" s="483"/>
      <c r="T146" s="483"/>
      <c r="U146" s="483"/>
      <c r="V146" s="483"/>
      <c r="W146" s="486" t="str">
        <f>H157</f>
        <v>笠東ＦＣ</v>
      </c>
      <c r="X146" s="486"/>
      <c r="Y146" s="486"/>
      <c r="Z146" s="486"/>
      <c r="AA146" s="486"/>
      <c r="AB146" s="486"/>
      <c r="AC146" s="486"/>
      <c r="AD146" s="486" t="str">
        <f>H162</f>
        <v>桐生境野ＦＣ　Ｂ</v>
      </c>
      <c r="AE146" s="486"/>
      <c r="AF146" s="486"/>
      <c r="AG146" s="486"/>
      <c r="AH146" s="486"/>
      <c r="AI146" s="486"/>
      <c r="AJ146" s="486"/>
      <c r="AK146" s="278" t="s">
        <v>35</v>
      </c>
      <c r="AL146" s="278"/>
      <c r="AM146" s="278" t="s">
        <v>36</v>
      </c>
      <c r="AN146" s="278"/>
      <c r="AO146" s="278" t="s">
        <v>37</v>
      </c>
      <c r="AP146" s="278"/>
      <c r="AQ146" s="278" t="s">
        <v>38</v>
      </c>
      <c r="AR146" s="278"/>
      <c r="AS146" s="278" t="s">
        <v>39</v>
      </c>
      <c r="AT146" s="278"/>
      <c r="AU146" s="281" t="s">
        <v>40</v>
      </c>
      <c r="AV146" s="281" t="s">
        <v>41</v>
      </c>
      <c r="AW146" s="282"/>
      <c r="AX146" s="231" t="s">
        <v>39</v>
      </c>
      <c r="AY146" s="232"/>
      <c r="AZ146" s="233"/>
      <c r="BA146" s="389" t="s">
        <v>114</v>
      </c>
      <c r="BB146" s="390"/>
      <c r="BC146" s="390"/>
      <c r="BD146" s="390"/>
      <c r="BE146" s="390"/>
      <c r="BF146" s="390"/>
      <c r="BG146" s="390"/>
      <c r="BH146" s="391"/>
    </row>
    <row r="147" spans="4:60" ht="5.25" customHeight="1">
      <c r="D147" s="286"/>
      <c r="E147" s="287"/>
      <c r="F147" s="287"/>
      <c r="G147" s="288"/>
      <c r="H147" s="392"/>
      <c r="I147" s="393"/>
      <c r="J147" s="393"/>
      <c r="K147" s="393"/>
      <c r="L147" s="393"/>
      <c r="M147" s="393"/>
      <c r="N147" s="393"/>
      <c r="O147" s="394"/>
      <c r="P147" s="484"/>
      <c r="Q147" s="484"/>
      <c r="R147" s="484"/>
      <c r="S147" s="484"/>
      <c r="T147" s="484"/>
      <c r="U147" s="484"/>
      <c r="V147" s="484"/>
      <c r="W147" s="487"/>
      <c r="X147" s="487"/>
      <c r="Y147" s="487"/>
      <c r="Z147" s="487"/>
      <c r="AA147" s="487"/>
      <c r="AB147" s="487"/>
      <c r="AC147" s="487"/>
      <c r="AD147" s="487"/>
      <c r="AE147" s="487"/>
      <c r="AF147" s="487"/>
      <c r="AG147" s="487"/>
      <c r="AH147" s="487"/>
      <c r="AI147" s="487"/>
      <c r="AJ147" s="487"/>
      <c r="AK147" s="279"/>
      <c r="AL147" s="279"/>
      <c r="AM147" s="279"/>
      <c r="AN147" s="279"/>
      <c r="AO147" s="279"/>
      <c r="AP147" s="279"/>
      <c r="AQ147" s="279"/>
      <c r="AR147" s="279"/>
      <c r="AS147" s="279"/>
      <c r="AT147" s="279"/>
      <c r="AU147" s="281"/>
      <c r="AV147" s="281"/>
      <c r="AW147" s="282"/>
      <c r="AX147" s="231"/>
      <c r="AY147" s="232"/>
      <c r="AZ147" s="233"/>
      <c r="BA147" s="392"/>
      <c r="BB147" s="393"/>
      <c r="BC147" s="393"/>
      <c r="BD147" s="393"/>
      <c r="BE147" s="393"/>
      <c r="BF147" s="393"/>
      <c r="BG147" s="393"/>
      <c r="BH147" s="394"/>
    </row>
    <row r="148" spans="4:60" ht="5.25" customHeight="1">
      <c r="D148" s="286"/>
      <c r="E148" s="287"/>
      <c r="F148" s="287"/>
      <c r="G148" s="288"/>
      <c r="H148" s="392"/>
      <c r="I148" s="393"/>
      <c r="J148" s="393"/>
      <c r="K148" s="393"/>
      <c r="L148" s="393"/>
      <c r="M148" s="393"/>
      <c r="N148" s="393"/>
      <c r="O148" s="394"/>
      <c r="P148" s="484"/>
      <c r="Q148" s="484"/>
      <c r="R148" s="484"/>
      <c r="S148" s="484"/>
      <c r="T148" s="484"/>
      <c r="U148" s="484"/>
      <c r="V148" s="484"/>
      <c r="W148" s="487"/>
      <c r="X148" s="487"/>
      <c r="Y148" s="487"/>
      <c r="Z148" s="487"/>
      <c r="AA148" s="487"/>
      <c r="AB148" s="487"/>
      <c r="AC148" s="487"/>
      <c r="AD148" s="487"/>
      <c r="AE148" s="487"/>
      <c r="AF148" s="487"/>
      <c r="AG148" s="487"/>
      <c r="AH148" s="487"/>
      <c r="AI148" s="487"/>
      <c r="AJ148" s="487"/>
      <c r="AK148" s="279"/>
      <c r="AL148" s="279"/>
      <c r="AM148" s="279"/>
      <c r="AN148" s="279"/>
      <c r="AO148" s="279"/>
      <c r="AP148" s="279"/>
      <c r="AQ148" s="279"/>
      <c r="AR148" s="279"/>
      <c r="AS148" s="279"/>
      <c r="AT148" s="279"/>
      <c r="AU148" s="281"/>
      <c r="AV148" s="281"/>
      <c r="AW148" s="282"/>
      <c r="AX148" s="231"/>
      <c r="AY148" s="232"/>
      <c r="AZ148" s="233"/>
      <c r="BA148" s="392"/>
      <c r="BB148" s="393"/>
      <c r="BC148" s="393"/>
      <c r="BD148" s="393"/>
      <c r="BE148" s="393"/>
      <c r="BF148" s="393"/>
      <c r="BG148" s="393"/>
      <c r="BH148" s="394"/>
    </row>
    <row r="149" spans="4:60" ht="5.25" customHeight="1">
      <c r="D149" s="286"/>
      <c r="E149" s="287"/>
      <c r="F149" s="287"/>
      <c r="G149" s="288"/>
      <c r="H149" s="392"/>
      <c r="I149" s="393"/>
      <c r="J149" s="393"/>
      <c r="K149" s="393"/>
      <c r="L149" s="393"/>
      <c r="M149" s="393"/>
      <c r="N149" s="393"/>
      <c r="O149" s="394"/>
      <c r="P149" s="484"/>
      <c r="Q149" s="484"/>
      <c r="R149" s="484"/>
      <c r="S149" s="484"/>
      <c r="T149" s="484"/>
      <c r="U149" s="484"/>
      <c r="V149" s="484"/>
      <c r="W149" s="487"/>
      <c r="X149" s="487"/>
      <c r="Y149" s="487"/>
      <c r="Z149" s="487"/>
      <c r="AA149" s="487"/>
      <c r="AB149" s="487"/>
      <c r="AC149" s="487"/>
      <c r="AD149" s="487"/>
      <c r="AE149" s="487"/>
      <c r="AF149" s="487"/>
      <c r="AG149" s="487"/>
      <c r="AH149" s="487"/>
      <c r="AI149" s="487"/>
      <c r="AJ149" s="487"/>
      <c r="AK149" s="279"/>
      <c r="AL149" s="279"/>
      <c r="AM149" s="279"/>
      <c r="AN149" s="279"/>
      <c r="AO149" s="279"/>
      <c r="AP149" s="279"/>
      <c r="AQ149" s="279"/>
      <c r="AR149" s="279"/>
      <c r="AS149" s="279"/>
      <c r="AT149" s="279"/>
      <c r="AU149" s="281"/>
      <c r="AV149" s="281"/>
      <c r="AW149" s="282"/>
      <c r="AX149" s="231"/>
      <c r="AY149" s="232"/>
      <c r="AZ149" s="233"/>
      <c r="BA149" s="392"/>
      <c r="BB149" s="393"/>
      <c r="BC149" s="393"/>
      <c r="BD149" s="393"/>
      <c r="BE149" s="393"/>
      <c r="BF149" s="393"/>
      <c r="BG149" s="393"/>
      <c r="BH149" s="394"/>
    </row>
    <row r="150" spans="4:60" ht="5.25" customHeight="1">
      <c r="D150" s="286"/>
      <c r="E150" s="287"/>
      <c r="F150" s="287"/>
      <c r="G150" s="288"/>
      <c r="H150" s="392"/>
      <c r="I150" s="393"/>
      <c r="J150" s="393"/>
      <c r="K150" s="393"/>
      <c r="L150" s="393"/>
      <c r="M150" s="393"/>
      <c r="N150" s="393"/>
      <c r="O150" s="394"/>
      <c r="P150" s="484"/>
      <c r="Q150" s="484"/>
      <c r="R150" s="484"/>
      <c r="S150" s="484"/>
      <c r="T150" s="484"/>
      <c r="U150" s="484"/>
      <c r="V150" s="484"/>
      <c r="W150" s="487"/>
      <c r="X150" s="487"/>
      <c r="Y150" s="487"/>
      <c r="Z150" s="487"/>
      <c r="AA150" s="487"/>
      <c r="AB150" s="487"/>
      <c r="AC150" s="487"/>
      <c r="AD150" s="487"/>
      <c r="AE150" s="487"/>
      <c r="AF150" s="487"/>
      <c r="AG150" s="487"/>
      <c r="AH150" s="487"/>
      <c r="AI150" s="487"/>
      <c r="AJ150" s="487"/>
      <c r="AK150" s="279"/>
      <c r="AL150" s="279"/>
      <c r="AM150" s="279"/>
      <c r="AN150" s="279"/>
      <c r="AO150" s="279"/>
      <c r="AP150" s="279"/>
      <c r="AQ150" s="279"/>
      <c r="AR150" s="279"/>
      <c r="AS150" s="279"/>
      <c r="AT150" s="279"/>
      <c r="AU150" s="281"/>
      <c r="AV150" s="281"/>
      <c r="AW150" s="282"/>
      <c r="AX150" s="231"/>
      <c r="AY150" s="232"/>
      <c r="AZ150" s="233"/>
      <c r="BA150" s="392"/>
      <c r="BB150" s="393"/>
      <c r="BC150" s="393"/>
      <c r="BD150" s="393"/>
      <c r="BE150" s="393"/>
      <c r="BF150" s="393"/>
      <c r="BG150" s="393"/>
      <c r="BH150" s="394"/>
    </row>
    <row r="151" spans="4:60" ht="5.25" customHeight="1">
      <c r="D151" s="289"/>
      <c r="E151" s="290"/>
      <c r="F151" s="290"/>
      <c r="G151" s="291"/>
      <c r="H151" s="395"/>
      <c r="I151" s="396"/>
      <c r="J151" s="396"/>
      <c r="K151" s="396"/>
      <c r="L151" s="396"/>
      <c r="M151" s="396"/>
      <c r="N151" s="396"/>
      <c r="O151" s="397"/>
      <c r="P151" s="485"/>
      <c r="Q151" s="485"/>
      <c r="R151" s="485"/>
      <c r="S151" s="485"/>
      <c r="T151" s="485"/>
      <c r="U151" s="485"/>
      <c r="V151" s="485"/>
      <c r="W151" s="488"/>
      <c r="X151" s="488"/>
      <c r="Y151" s="488"/>
      <c r="Z151" s="488"/>
      <c r="AA151" s="488"/>
      <c r="AB151" s="488"/>
      <c r="AC151" s="488"/>
      <c r="AD151" s="488"/>
      <c r="AE151" s="488"/>
      <c r="AF151" s="488"/>
      <c r="AG151" s="488"/>
      <c r="AH151" s="488"/>
      <c r="AI151" s="488"/>
      <c r="AJ151" s="488"/>
      <c r="AK151" s="280"/>
      <c r="AL151" s="280"/>
      <c r="AM151" s="280"/>
      <c r="AN151" s="280"/>
      <c r="AO151" s="280"/>
      <c r="AP151" s="280"/>
      <c r="AQ151" s="280"/>
      <c r="AR151" s="280"/>
      <c r="AS151" s="280"/>
      <c r="AT151" s="280"/>
      <c r="AU151" s="281"/>
      <c r="AV151" s="281"/>
      <c r="AW151" s="282"/>
      <c r="AX151" s="231"/>
      <c r="AY151" s="232"/>
      <c r="AZ151" s="233"/>
      <c r="BA151" s="395"/>
      <c r="BB151" s="396"/>
      <c r="BC151" s="396"/>
      <c r="BD151" s="396"/>
      <c r="BE151" s="396"/>
      <c r="BF151" s="396"/>
      <c r="BG151" s="396"/>
      <c r="BH151" s="397"/>
    </row>
    <row r="152" spans="4:60" ht="5.25" customHeight="1" thickBot="1">
      <c r="D152" s="248">
        <v>11</v>
      </c>
      <c r="E152" s="249"/>
      <c r="F152" s="390" t="s">
        <v>110</v>
      </c>
      <c r="G152" s="391"/>
      <c r="H152" s="260" t="str">
        <f>N37</f>
        <v>天沼FC　Ａ</v>
      </c>
      <c r="I152" s="261"/>
      <c r="J152" s="261"/>
      <c r="K152" s="261"/>
      <c r="L152" s="261"/>
      <c r="M152" s="261"/>
      <c r="N152" s="261"/>
      <c r="O152" s="262"/>
      <c r="P152" s="238"/>
      <c r="Q152" s="239"/>
      <c r="R152" s="239"/>
      <c r="S152" s="239"/>
      <c r="T152" s="239"/>
      <c r="U152" s="239"/>
      <c r="V152" s="240"/>
      <c r="W152" s="227">
        <v>0</v>
      </c>
      <c r="X152" s="227"/>
      <c r="Y152" s="228"/>
      <c r="Z152" s="229"/>
      <c r="AA152" s="237">
        <v>7</v>
      </c>
      <c r="AB152" s="227"/>
      <c r="AC152" s="227"/>
      <c r="AD152" s="275">
        <v>8</v>
      </c>
      <c r="AE152" s="266"/>
      <c r="AF152" s="266"/>
      <c r="AG152" s="229"/>
      <c r="AH152" s="266">
        <v>0</v>
      </c>
      <c r="AI152" s="266"/>
      <c r="AJ152" s="267"/>
      <c r="AK152" s="244">
        <v>3</v>
      </c>
      <c r="AL152" s="244"/>
      <c r="AM152" s="244">
        <v>8</v>
      </c>
      <c r="AN152" s="244"/>
      <c r="AO152" s="244">
        <v>7</v>
      </c>
      <c r="AP152" s="244"/>
      <c r="AQ152" s="191">
        <v>1</v>
      </c>
      <c r="AR152" s="192"/>
      <c r="AS152" s="186">
        <v>2</v>
      </c>
      <c r="AT152" s="186"/>
      <c r="AU152" s="187">
        <f>COUNTIF(S152:AJ152,"○")</f>
        <v>0</v>
      </c>
      <c r="AV152" s="187">
        <f>COUNTIF(T152:AJ152,"△")</f>
        <v>0</v>
      </c>
      <c r="AW152" s="187">
        <f>IF(ISBLANK(#REF!),"",AK152*10000+AQ152*100+AM152)</f>
        <v>30108</v>
      </c>
      <c r="AX152" s="231" t="s">
        <v>44</v>
      </c>
      <c r="AY152" s="232"/>
      <c r="AZ152" s="233"/>
      <c r="BA152" s="263" t="s">
        <v>180</v>
      </c>
      <c r="BB152" s="264"/>
      <c r="BC152" s="264"/>
      <c r="BD152" s="264"/>
      <c r="BE152" s="264"/>
      <c r="BF152" s="264"/>
      <c r="BG152" s="264"/>
      <c r="BH152" s="265"/>
    </row>
    <row r="153" spans="4:60" ht="5.25" customHeight="1">
      <c r="D153" s="250"/>
      <c r="E153" s="251"/>
      <c r="F153" s="393"/>
      <c r="G153" s="394"/>
      <c r="H153" s="260"/>
      <c r="I153" s="261"/>
      <c r="J153" s="261"/>
      <c r="K153" s="261"/>
      <c r="L153" s="261"/>
      <c r="M153" s="261"/>
      <c r="N153" s="261"/>
      <c r="O153" s="262"/>
      <c r="P153" s="238"/>
      <c r="Q153" s="239"/>
      <c r="R153" s="239"/>
      <c r="S153" s="239"/>
      <c r="T153" s="239"/>
      <c r="U153" s="239"/>
      <c r="V153" s="240"/>
      <c r="W153" s="227"/>
      <c r="X153" s="227"/>
      <c r="Y153" s="228"/>
      <c r="Z153" s="230"/>
      <c r="AA153" s="237"/>
      <c r="AB153" s="227"/>
      <c r="AC153" s="227"/>
      <c r="AD153" s="276"/>
      <c r="AE153" s="268"/>
      <c r="AF153" s="268"/>
      <c r="AG153" s="230"/>
      <c r="AH153" s="268"/>
      <c r="AI153" s="268"/>
      <c r="AJ153" s="269"/>
      <c r="AK153" s="244"/>
      <c r="AL153" s="244"/>
      <c r="AM153" s="244"/>
      <c r="AN153" s="244"/>
      <c r="AO153" s="244"/>
      <c r="AP153" s="244"/>
      <c r="AQ153" s="193"/>
      <c r="AR153" s="194"/>
      <c r="AS153" s="186"/>
      <c r="AT153" s="186"/>
      <c r="AU153" s="187"/>
      <c r="AV153" s="187"/>
      <c r="AW153" s="187"/>
      <c r="AX153" s="231"/>
      <c r="AY153" s="232"/>
      <c r="AZ153" s="233"/>
      <c r="BA153" s="263"/>
      <c r="BB153" s="264"/>
      <c r="BC153" s="264"/>
      <c r="BD153" s="264"/>
      <c r="BE153" s="264"/>
      <c r="BF153" s="264"/>
      <c r="BG153" s="264"/>
      <c r="BH153" s="265"/>
    </row>
    <row r="154" spans="4:60" ht="5.25" customHeight="1" thickBot="1">
      <c r="D154" s="250"/>
      <c r="E154" s="251"/>
      <c r="F154" s="393"/>
      <c r="G154" s="394"/>
      <c r="H154" s="260"/>
      <c r="I154" s="261"/>
      <c r="J154" s="261"/>
      <c r="K154" s="261"/>
      <c r="L154" s="261"/>
      <c r="M154" s="261"/>
      <c r="N154" s="261"/>
      <c r="O154" s="262"/>
      <c r="P154" s="238"/>
      <c r="Q154" s="239"/>
      <c r="R154" s="239"/>
      <c r="S154" s="239"/>
      <c r="T154" s="239"/>
      <c r="U154" s="239"/>
      <c r="V154" s="240"/>
      <c r="W154" s="227"/>
      <c r="X154" s="227"/>
      <c r="Y154" s="228"/>
      <c r="Z154" s="22"/>
      <c r="AA154" s="237"/>
      <c r="AB154" s="227"/>
      <c r="AC154" s="227"/>
      <c r="AD154" s="276"/>
      <c r="AE154" s="268"/>
      <c r="AF154" s="268"/>
      <c r="AG154" s="22"/>
      <c r="AH154" s="268"/>
      <c r="AI154" s="268"/>
      <c r="AJ154" s="269"/>
      <c r="AK154" s="244"/>
      <c r="AL154" s="244"/>
      <c r="AM154" s="244"/>
      <c r="AN154" s="244"/>
      <c r="AO154" s="244"/>
      <c r="AP154" s="244"/>
      <c r="AQ154" s="193"/>
      <c r="AR154" s="194"/>
      <c r="AS154" s="186"/>
      <c r="AT154" s="186"/>
      <c r="AU154" s="187"/>
      <c r="AV154" s="187"/>
      <c r="AW154" s="187"/>
      <c r="AX154" s="231"/>
      <c r="AY154" s="232"/>
      <c r="AZ154" s="233"/>
      <c r="BA154" s="263"/>
      <c r="BB154" s="264"/>
      <c r="BC154" s="264"/>
      <c r="BD154" s="264"/>
      <c r="BE154" s="264"/>
      <c r="BF154" s="264"/>
      <c r="BG154" s="264"/>
      <c r="BH154" s="265"/>
    </row>
    <row r="155" spans="4:60" ht="5.25" customHeight="1" thickBot="1">
      <c r="D155" s="250"/>
      <c r="E155" s="251"/>
      <c r="F155" s="393"/>
      <c r="G155" s="394"/>
      <c r="H155" s="260"/>
      <c r="I155" s="261"/>
      <c r="J155" s="261"/>
      <c r="K155" s="261"/>
      <c r="L155" s="261"/>
      <c r="M155" s="261"/>
      <c r="N155" s="261"/>
      <c r="O155" s="262"/>
      <c r="P155" s="238"/>
      <c r="Q155" s="239"/>
      <c r="R155" s="239"/>
      <c r="S155" s="239"/>
      <c r="T155" s="239"/>
      <c r="U155" s="239"/>
      <c r="V155" s="240"/>
      <c r="W155" s="227"/>
      <c r="X155" s="227"/>
      <c r="Y155" s="228"/>
      <c r="Z155" s="197"/>
      <c r="AA155" s="237"/>
      <c r="AB155" s="227"/>
      <c r="AC155" s="227"/>
      <c r="AD155" s="276"/>
      <c r="AE155" s="268"/>
      <c r="AF155" s="268"/>
      <c r="AG155" s="197"/>
      <c r="AH155" s="268"/>
      <c r="AI155" s="268"/>
      <c r="AJ155" s="269"/>
      <c r="AK155" s="244"/>
      <c r="AL155" s="244"/>
      <c r="AM155" s="244"/>
      <c r="AN155" s="244"/>
      <c r="AO155" s="244"/>
      <c r="AP155" s="244"/>
      <c r="AQ155" s="193"/>
      <c r="AR155" s="194"/>
      <c r="AS155" s="186"/>
      <c r="AT155" s="186"/>
      <c r="AU155" s="187"/>
      <c r="AV155" s="187"/>
      <c r="AW155" s="187"/>
      <c r="AX155" s="231"/>
      <c r="AY155" s="232"/>
      <c r="AZ155" s="233"/>
      <c r="BA155" s="263"/>
      <c r="BB155" s="264"/>
      <c r="BC155" s="264"/>
      <c r="BD155" s="264"/>
      <c r="BE155" s="264"/>
      <c r="BF155" s="264"/>
      <c r="BG155" s="264"/>
      <c r="BH155" s="265"/>
    </row>
    <row r="156" spans="4:60" ht="5.25" customHeight="1">
      <c r="D156" s="252"/>
      <c r="E156" s="253"/>
      <c r="F156" s="396"/>
      <c r="G156" s="397"/>
      <c r="H156" s="260"/>
      <c r="I156" s="261"/>
      <c r="J156" s="261"/>
      <c r="K156" s="261"/>
      <c r="L156" s="261"/>
      <c r="M156" s="261"/>
      <c r="N156" s="261"/>
      <c r="O156" s="262"/>
      <c r="P156" s="241"/>
      <c r="Q156" s="242"/>
      <c r="R156" s="242"/>
      <c r="S156" s="242"/>
      <c r="T156" s="242"/>
      <c r="U156" s="242"/>
      <c r="V156" s="243"/>
      <c r="W156" s="227"/>
      <c r="X156" s="227"/>
      <c r="Y156" s="228"/>
      <c r="Z156" s="198"/>
      <c r="AA156" s="237"/>
      <c r="AB156" s="227"/>
      <c r="AC156" s="227"/>
      <c r="AD156" s="277"/>
      <c r="AE156" s="270"/>
      <c r="AF156" s="270"/>
      <c r="AG156" s="198"/>
      <c r="AH156" s="270"/>
      <c r="AI156" s="270"/>
      <c r="AJ156" s="271"/>
      <c r="AK156" s="244"/>
      <c r="AL156" s="244"/>
      <c r="AM156" s="244"/>
      <c r="AN156" s="244"/>
      <c r="AO156" s="244"/>
      <c r="AP156" s="244"/>
      <c r="AQ156" s="195"/>
      <c r="AR156" s="196"/>
      <c r="AS156" s="186"/>
      <c r="AT156" s="186"/>
      <c r="AU156" s="187"/>
      <c r="AV156" s="187"/>
      <c r="AW156" s="187"/>
      <c r="AX156" s="231"/>
      <c r="AY156" s="232"/>
      <c r="AZ156" s="233"/>
      <c r="BA156" s="263"/>
      <c r="BB156" s="264"/>
      <c r="BC156" s="264"/>
      <c r="BD156" s="264"/>
      <c r="BE156" s="264"/>
      <c r="BF156" s="264"/>
      <c r="BG156" s="264"/>
      <c r="BH156" s="265"/>
    </row>
    <row r="157" spans="4:60" ht="5.25" customHeight="1" thickBot="1">
      <c r="D157" s="248">
        <v>12</v>
      </c>
      <c r="E157" s="249"/>
      <c r="F157" s="390" t="s">
        <v>112</v>
      </c>
      <c r="G157" s="391"/>
      <c r="H157" s="260" t="str">
        <f>AB37</f>
        <v>笠東ＦＣ</v>
      </c>
      <c r="I157" s="261"/>
      <c r="J157" s="261"/>
      <c r="K157" s="261"/>
      <c r="L157" s="261"/>
      <c r="M157" s="261"/>
      <c r="N157" s="261"/>
      <c r="O157" s="262"/>
      <c r="P157" s="227">
        <v>7</v>
      </c>
      <c r="Q157" s="227"/>
      <c r="R157" s="228"/>
      <c r="S157" s="229"/>
      <c r="T157" s="237">
        <v>0</v>
      </c>
      <c r="U157" s="227"/>
      <c r="V157" s="227"/>
      <c r="W157" s="238"/>
      <c r="X157" s="239"/>
      <c r="Y157" s="239"/>
      <c r="Z157" s="239"/>
      <c r="AA157" s="239"/>
      <c r="AB157" s="239"/>
      <c r="AC157" s="240"/>
      <c r="AD157" s="227">
        <v>19</v>
      </c>
      <c r="AE157" s="227"/>
      <c r="AF157" s="228"/>
      <c r="AG157" s="229"/>
      <c r="AH157" s="237">
        <v>0</v>
      </c>
      <c r="AI157" s="227"/>
      <c r="AJ157" s="227"/>
      <c r="AK157" s="244">
        <v>6</v>
      </c>
      <c r="AL157" s="244"/>
      <c r="AM157" s="244">
        <v>26</v>
      </c>
      <c r="AN157" s="244"/>
      <c r="AO157" s="244">
        <v>0</v>
      </c>
      <c r="AP157" s="244"/>
      <c r="AQ157" s="191">
        <v>26</v>
      </c>
      <c r="AR157" s="192"/>
      <c r="AS157" s="186">
        <v>1</v>
      </c>
      <c r="AT157" s="186"/>
      <c r="AU157" s="187">
        <f>COUNTIF(S157:AJ157,"○")</f>
        <v>0</v>
      </c>
      <c r="AV157" s="187">
        <f>COUNTIF(S157:AJ157,"△")</f>
        <v>0</v>
      </c>
      <c r="AW157" s="187">
        <f>IF(ISBLANK(#REF!),"",AK157*10000+AQ157*100+AM157)</f>
        <v>62626</v>
      </c>
      <c r="AX157" s="231" t="s">
        <v>46</v>
      </c>
      <c r="AY157" s="232"/>
      <c r="AZ157" s="233"/>
      <c r="BA157" s="245" t="s">
        <v>181</v>
      </c>
      <c r="BB157" s="246"/>
      <c r="BC157" s="246"/>
      <c r="BD157" s="246"/>
      <c r="BE157" s="246"/>
      <c r="BF157" s="246"/>
      <c r="BG157" s="246"/>
      <c r="BH157" s="247"/>
    </row>
    <row r="158" spans="4:60" ht="5.25" customHeight="1">
      <c r="D158" s="250"/>
      <c r="E158" s="251"/>
      <c r="F158" s="393"/>
      <c r="G158" s="394"/>
      <c r="H158" s="260"/>
      <c r="I158" s="261"/>
      <c r="J158" s="261"/>
      <c r="K158" s="261"/>
      <c r="L158" s="261"/>
      <c r="M158" s="261"/>
      <c r="N158" s="261"/>
      <c r="O158" s="262"/>
      <c r="P158" s="227"/>
      <c r="Q158" s="227"/>
      <c r="R158" s="228"/>
      <c r="S158" s="230"/>
      <c r="T158" s="237"/>
      <c r="U158" s="227"/>
      <c r="V158" s="227"/>
      <c r="W158" s="238"/>
      <c r="X158" s="239"/>
      <c r="Y158" s="239"/>
      <c r="Z158" s="239"/>
      <c r="AA158" s="239"/>
      <c r="AB158" s="239"/>
      <c r="AC158" s="240"/>
      <c r="AD158" s="227"/>
      <c r="AE158" s="227"/>
      <c r="AF158" s="228"/>
      <c r="AG158" s="230"/>
      <c r="AH158" s="237"/>
      <c r="AI158" s="227"/>
      <c r="AJ158" s="227"/>
      <c r="AK158" s="244"/>
      <c r="AL158" s="244"/>
      <c r="AM158" s="244"/>
      <c r="AN158" s="244"/>
      <c r="AO158" s="244"/>
      <c r="AP158" s="244"/>
      <c r="AQ158" s="193"/>
      <c r="AR158" s="194"/>
      <c r="AS158" s="186"/>
      <c r="AT158" s="186"/>
      <c r="AU158" s="187"/>
      <c r="AV158" s="187"/>
      <c r="AW158" s="187"/>
      <c r="AX158" s="231"/>
      <c r="AY158" s="232"/>
      <c r="AZ158" s="233"/>
      <c r="BA158" s="245"/>
      <c r="BB158" s="246"/>
      <c r="BC158" s="246"/>
      <c r="BD158" s="246"/>
      <c r="BE158" s="246"/>
      <c r="BF158" s="246"/>
      <c r="BG158" s="246"/>
      <c r="BH158" s="247"/>
    </row>
    <row r="159" spans="4:60" ht="5.25" customHeight="1" thickBot="1">
      <c r="D159" s="250"/>
      <c r="E159" s="251"/>
      <c r="F159" s="393"/>
      <c r="G159" s="394"/>
      <c r="H159" s="260"/>
      <c r="I159" s="261"/>
      <c r="J159" s="261"/>
      <c r="K159" s="261"/>
      <c r="L159" s="261"/>
      <c r="M159" s="261"/>
      <c r="N159" s="261"/>
      <c r="O159" s="262"/>
      <c r="P159" s="227"/>
      <c r="Q159" s="227"/>
      <c r="R159" s="228"/>
      <c r="S159" s="22"/>
      <c r="T159" s="237"/>
      <c r="U159" s="227"/>
      <c r="V159" s="227"/>
      <c r="W159" s="238"/>
      <c r="X159" s="239"/>
      <c r="Y159" s="239"/>
      <c r="Z159" s="239"/>
      <c r="AA159" s="239"/>
      <c r="AB159" s="239"/>
      <c r="AC159" s="240"/>
      <c r="AD159" s="227"/>
      <c r="AE159" s="227"/>
      <c r="AF159" s="228"/>
      <c r="AG159" s="22"/>
      <c r="AH159" s="237"/>
      <c r="AI159" s="227"/>
      <c r="AJ159" s="227"/>
      <c r="AK159" s="244"/>
      <c r="AL159" s="244"/>
      <c r="AM159" s="244"/>
      <c r="AN159" s="244"/>
      <c r="AO159" s="244"/>
      <c r="AP159" s="244"/>
      <c r="AQ159" s="193"/>
      <c r="AR159" s="194"/>
      <c r="AS159" s="186"/>
      <c r="AT159" s="186"/>
      <c r="AU159" s="187"/>
      <c r="AV159" s="187"/>
      <c r="AW159" s="187"/>
      <c r="AX159" s="231"/>
      <c r="AY159" s="232"/>
      <c r="AZ159" s="233"/>
      <c r="BA159" s="245"/>
      <c r="BB159" s="246"/>
      <c r="BC159" s="246"/>
      <c r="BD159" s="246"/>
      <c r="BE159" s="246"/>
      <c r="BF159" s="246"/>
      <c r="BG159" s="246"/>
      <c r="BH159" s="247"/>
    </row>
    <row r="160" spans="4:60" ht="5.25" customHeight="1" thickBot="1">
      <c r="D160" s="250"/>
      <c r="E160" s="251"/>
      <c r="F160" s="393"/>
      <c r="G160" s="394"/>
      <c r="H160" s="260"/>
      <c r="I160" s="261"/>
      <c r="J160" s="261"/>
      <c r="K160" s="261"/>
      <c r="L160" s="261"/>
      <c r="M160" s="261"/>
      <c r="N160" s="261"/>
      <c r="O160" s="262"/>
      <c r="P160" s="227"/>
      <c r="Q160" s="227"/>
      <c r="R160" s="228"/>
      <c r="S160" s="197"/>
      <c r="T160" s="237"/>
      <c r="U160" s="227"/>
      <c r="V160" s="227"/>
      <c r="W160" s="238"/>
      <c r="X160" s="239"/>
      <c r="Y160" s="239"/>
      <c r="Z160" s="239"/>
      <c r="AA160" s="239"/>
      <c r="AB160" s="239"/>
      <c r="AC160" s="240"/>
      <c r="AD160" s="227"/>
      <c r="AE160" s="227"/>
      <c r="AF160" s="228"/>
      <c r="AG160" s="197"/>
      <c r="AH160" s="237"/>
      <c r="AI160" s="227"/>
      <c r="AJ160" s="227"/>
      <c r="AK160" s="244"/>
      <c r="AL160" s="244"/>
      <c r="AM160" s="244"/>
      <c r="AN160" s="244"/>
      <c r="AO160" s="244"/>
      <c r="AP160" s="244"/>
      <c r="AQ160" s="193"/>
      <c r="AR160" s="194"/>
      <c r="AS160" s="186"/>
      <c r="AT160" s="186"/>
      <c r="AU160" s="187"/>
      <c r="AV160" s="187"/>
      <c r="AW160" s="187"/>
      <c r="AX160" s="231"/>
      <c r="AY160" s="232"/>
      <c r="AZ160" s="233"/>
      <c r="BA160" s="245"/>
      <c r="BB160" s="246"/>
      <c r="BC160" s="246"/>
      <c r="BD160" s="246"/>
      <c r="BE160" s="246"/>
      <c r="BF160" s="246"/>
      <c r="BG160" s="246"/>
      <c r="BH160" s="247"/>
    </row>
    <row r="161" spans="4:60" ht="5.25" customHeight="1">
      <c r="D161" s="252"/>
      <c r="E161" s="253"/>
      <c r="F161" s="396"/>
      <c r="G161" s="397"/>
      <c r="H161" s="260"/>
      <c r="I161" s="261"/>
      <c r="J161" s="261"/>
      <c r="K161" s="261"/>
      <c r="L161" s="261"/>
      <c r="M161" s="261"/>
      <c r="N161" s="261"/>
      <c r="O161" s="262"/>
      <c r="P161" s="227"/>
      <c r="Q161" s="227"/>
      <c r="R161" s="228"/>
      <c r="S161" s="198"/>
      <c r="T161" s="237"/>
      <c r="U161" s="227"/>
      <c r="V161" s="227"/>
      <c r="W161" s="241"/>
      <c r="X161" s="242"/>
      <c r="Y161" s="242"/>
      <c r="Z161" s="242"/>
      <c r="AA161" s="242"/>
      <c r="AB161" s="242"/>
      <c r="AC161" s="243"/>
      <c r="AD161" s="227"/>
      <c r="AE161" s="227"/>
      <c r="AF161" s="228"/>
      <c r="AG161" s="198"/>
      <c r="AH161" s="237"/>
      <c r="AI161" s="227"/>
      <c r="AJ161" s="227"/>
      <c r="AK161" s="244"/>
      <c r="AL161" s="244"/>
      <c r="AM161" s="244"/>
      <c r="AN161" s="244"/>
      <c r="AO161" s="244"/>
      <c r="AP161" s="244"/>
      <c r="AQ161" s="195"/>
      <c r="AR161" s="196"/>
      <c r="AS161" s="186"/>
      <c r="AT161" s="186"/>
      <c r="AU161" s="187"/>
      <c r="AV161" s="187"/>
      <c r="AW161" s="187"/>
      <c r="AX161" s="231"/>
      <c r="AY161" s="232"/>
      <c r="AZ161" s="233"/>
      <c r="BA161" s="245"/>
      <c r="BB161" s="246"/>
      <c r="BC161" s="246"/>
      <c r="BD161" s="246"/>
      <c r="BE161" s="246"/>
      <c r="BF161" s="246"/>
      <c r="BG161" s="246"/>
      <c r="BH161" s="247"/>
    </row>
    <row r="162" spans="4:60" ht="5.25" customHeight="1" thickBot="1">
      <c r="D162" s="248">
        <v>13</v>
      </c>
      <c r="E162" s="249"/>
      <c r="F162" s="390" t="s">
        <v>113</v>
      </c>
      <c r="G162" s="391"/>
      <c r="H162" s="260" t="str">
        <f>AP37</f>
        <v>桐生境野ＦＣ　Ｂ</v>
      </c>
      <c r="I162" s="261"/>
      <c r="J162" s="261"/>
      <c r="K162" s="261"/>
      <c r="L162" s="261"/>
      <c r="M162" s="261"/>
      <c r="N162" s="261"/>
      <c r="O162" s="262"/>
      <c r="P162" s="227">
        <v>0</v>
      </c>
      <c r="Q162" s="227"/>
      <c r="R162" s="228"/>
      <c r="S162" s="229"/>
      <c r="T162" s="237">
        <v>8</v>
      </c>
      <c r="U162" s="227"/>
      <c r="V162" s="227"/>
      <c r="W162" s="227">
        <v>0</v>
      </c>
      <c r="X162" s="227"/>
      <c r="Y162" s="228"/>
      <c r="Z162" s="229"/>
      <c r="AA162" s="237">
        <v>19</v>
      </c>
      <c r="AB162" s="227"/>
      <c r="AC162" s="227"/>
      <c r="AD162" s="238"/>
      <c r="AE162" s="239"/>
      <c r="AF162" s="239"/>
      <c r="AG162" s="239"/>
      <c r="AH162" s="239"/>
      <c r="AI162" s="239"/>
      <c r="AJ162" s="240"/>
      <c r="AK162" s="244">
        <v>0</v>
      </c>
      <c r="AL162" s="244"/>
      <c r="AM162" s="244">
        <v>0</v>
      </c>
      <c r="AN162" s="244"/>
      <c r="AO162" s="244">
        <v>27</v>
      </c>
      <c r="AP162" s="244"/>
      <c r="AQ162" s="191">
        <v>-27</v>
      </c>
      <c r="AR162" s="192"/>
      <c r="AS162" s="186">
        <v>3</v>
      </c>
      <c r="AT162" s="186"/>
      <c r="AU162" s="187">
        <f>COUNTIF(S162:AJ162,"○")</f>
        <v>0</v>
      </c>
      <c r="AV162" s="187">
        <f>COUNTIF(S162:AJ162,"△")</f>
        <v>0</v>
      </c>
      <c r="AW162" s="187">
        <f>IF(ISBLANK(#REF!),"",AK162*10000+AQ162*100+AM162)</f>
        <v>-2700</v>
      </c>
      <c r="AX162" s="231" t="s">
        <v>48</v>
      </c>
      <c r="AY162" s="232"/>
      <c r="AZ162" s="233"/>
      <c r="BA162" s="234" t="s">
        <v>182</v>
      </c>
      <c r="BB162" s="235"/>
      <c r="BC162" s="235"/>
      <c r="BD162" s="235"/>
      <c r="BE162" s="235"/>
      <c r="BF162" s="235"/>
      <c r="BG162" s="235"/>
      <c r="BH162" s="236"/>
    </row>
    <row r="163" spans="4:60" ht="5.25" customHeight="1">
      <c r="D163" s="250"/>
      <c r="E163" s="251"/>
      <c r="F163" s="393"/>
      <c r="G163" s="394"/>
      <c r="H163" s="260"/>
      <c r="I163" s="261"/>
      <c r="J163" s="261"/>
      <c r="K163" s="261"/>
      <c r="L163" s="261"/>
      <c r="M163" s="261"/>
      <c r="N163" s="261"/>
      <c r="O163" s="262"/>
      <c r="P163" s="227"/>
      <c r="Q163" s="227"/>
      <c r="R163" s="228"/>
      <c r="S163" s="230"/>
      <c r="T163" s="237"/>
      <c r="U163" s="227"/>
      <c r="V163" s="227"/>
      <c r="W163" s="227"/>
      <c r="X163" s="227"/>
      <c r="Y163" s="228"/>
      <c r="Z163" s="230"/>
      <c r="AA163" s="237"/>
      <c r="AB163" s="227"/>
      <c r="AC163" s="227"/>
      <c r="AD163" s="238"/>
      <c r="AE163" s="239"/>
      <c r="AF163" s="239"/>
      <c r="AG163" s="239"/>
      <c r="AH163" s="239"/>
      <c r="AI163" s="239"/>
      <c r="AJ163" s="240"/>
      <c r="AK163" s="244"/>
      <c r="AL163" s="244"/>
      <c r="AM163" s="244"/>
      <c r="AN163" s="244"/>
      <c r="AO163" s="244"/>
      <c r="AP163" s="244"/>
      <c r="AQ163" s="193"/>
      <c r="AR163" s="194"/>
      <c r="AS163" s="186"/>
      <c r="AT163" s="186"/>
      <c r="AU163" s="187"/>
      <c r="AV163" s="187"/>
      <c r="AW163" s="187"/>
      <c r="AX163" s="231"/>
      <c r="AY163" s="232"/>
      <c r="AZ163" s="233"/>
      <c r="BA163" s="234"/>
      <c r="BB163" s="235"/>
      <c r="BC163" s="235"/>
      <c r="BD163" s="235"/>
      <c r="BE163" s="235"/>
      <c r="BF163" s="235"/>
      <c r="BG163" s="235"/>
      <c r="BH163" s="236"/>
    </row>
    <row r="164" spans="4:60" ht="5.25" customHeight="1" thickBot="1">
      <c r="D164" s="250"/>
      <c r="E164" s="251"/>
      <c r="F164" s="393"/>
      <c r="G164" s="394"/>
      <c r="H164" s="260"/>
      <c r="I164" s="261"/>
      <c r="J164" s="261"/>
      <c r="K164" s="261"/>
      <c r="L164" s="261"/>
      <c r="M164" s="261"/>
      <c r="N164" s="261"/>
      <c r="O164" s="262"/>
      <c r="P164" s="227"/>
      <c r="Q164" s="227"/>
      <c r="R164" s="228"/>
      <c r="S164" s="22"/>
      <c r="T164" s="237"/>
      <c r="U164" s="227"/>
      <c r="V164" s="227"/>
      <c r="W164" s="227"/>
      <c r="X164" s="227"/>
      <c r="Y164" s="228"/>
      <c r="Z164" s="22"/>
      <c r="AA164" s="237"/>
      <c r="AB164" s="227"/>
      <c r="AC164" s="227"/>
      <c r="AD164" s="238"/>
      <c r="AE164" s="239"/>
      <c r="AF164" s="239"/>
      <c r="AG164" s="239"/>
      <c r="AH164" s="239"/>
      <c r="AI164" s="239"/>
      <c r="AJ164" s="240"/>
      <c r="AK164" s="244"/>
      <c r="AL164" s="244"/>
      <c r="AM164" s="244"/>
      <c r="AN164" s="244"/>
      <c r="AO164" s="244"/>
      <c r="AP164" s="244"/>
      <c r="AQ164" s="193"/>
      <c r="AR164" s="194"/>
      <c r="AS164" s="186"/>
      <c r="AT164" s="186"/>
      <c r="AU164" s="187"/>
      <c r="AV164" s="187"/>
      <c r="AW164" s="187"/>
      <c r="AX164" s="231"/>
      <c r="AY164" s="232"/>
      <c r="AZ164" s="233"/>
      <c r="BA164" s="234"/>
      <c r="BB164" s="235"/>
      <c r="BC164" s="235"/>
      <c r="BD164" s="235"/>
      <c r="BE164" s="235"/>
      <c r="BF164" s="235"/>
      <c r="BG164" s="235"/>
      <c r="BH164" s="236"/>
    </row>
    <row r="165" spans="4:60" ht="5.25" customHeight="1" thickBot="1">
      <c r="D165" s="250"/>
      <c r="E165" s="251"/>
      <c r="F165" s="393"/>
      <c r="G165" s="394"/>
      <c r="H165" s="260"/>
      <c r="I165" s="261"/>
      <c r="J165" s="261"/>
      <c r="K165" s="261"/>
      <c r="L165" s="261"/>
      <c r="M165" s="261"/>
      <c r="N165" s="261"/>
      <c r="O165" s="262"/>
      <c r="P165" s="227"/>
      <c r="Q165" s="227"/>
      <c r="R165" s="228"/>
      <c r="S165" s="197"/>
      <c r="T165" s="237"/>
      <c r="U165" s="227"/>
      <c r="V165" s="227"/>
      <c r="W165" s="227"/>
      <c r="X165" s="227"/>
      <c r="Y165" s="228"/>
      <c r="Z165" s="197"/>
      <c r="AA165" s="237"/>
      <c r="AB165" s="227"/>
      <c r="AC165" s="227"/>
      <c r="AD165" s="238"/>
      <c r="AE165" s="239"/>
      <c r="AF165" s="239"/>
      <c r="AG165" s="239"/>
      <c r="AH165" s="239"/>
      <c r="AI165" s="239"/>
      <c r="AJ165" s="240"/>
      <c r="AK165" s="244"/>
      <c r="AL165" s="244"/>
      <c r="AM165" s="244"/>
      <c r="AN165" s="244"/>
      <c r="AO165" s="244"/>
      <c r="AP165" s="244"/>
      <c r="AQ165" s="193"/>
      <c r="AR165" s="194"/>
      <c r="AS165" s="186"/>
      <c r="AT165" s="186"/>
      <c r="AU165" s="187"/>
      <c r="AV165" s="187"/>
      <c r="AW165" s="187"/>
      <c r="AX165" s="231"/>
      <c r="AY165" s="232"/>
      <c r="AZ165" s="233"/>
      <c r="BA165" s="234"/>
      <c r="BB165" s="235"/>
      <c r="BC165" s="235"/>
      <c r="BD165" s="235"/>
      <c r="BE165" s="235"/>
      <c r="BF165" s="235"/>
      <c r="BG165" s="235"/>
      <c r="BH165" s="236"/>
    </row>
    <row r="166" spans="4:60" ht="5.25" customHeight="1">
      <c r="D166" s="252"/>
      <c r="E166" s="253"/>
      <c r="F166" s="396"/>
      <c r="G166" s="397"/>
      <c r="H166" s="260"/>
      <c r="I166" s="261"/>
      <c r="J166" s="261"/>
      <c r="K166" s="261"/>
      <c r="L166" s="261"/>
      <c r="M166" s="261"/>
      <c r="N166" s="261"/>
      <c r="O166" s="262"/>
      <c r="P166" s="227"/>
      <c r="Q166" s="227"/>
      <c r="R166" s="228"/>
      <c r="S166" s="198"/>
      <c r="T166" s="237"/>
      <c r="U166" s="227"/>
      <c r="V166" s="227"/>
      <c r="W166" s="227"/>
      <c r="X166" s="227"/>
      <c r="Y166" s="228"/>
      <c r="Z166" s="198"/>
      <c r="AA166" s="237"/>
      <c r="AB166" s="227"/>
      <c r="AC166" s="227"/>
      <c r="AD166" s="241"/>
      <c r="AE166" s="242"/>
      <c r="AF166" s="242"/>
      <c r="AG166" s="242"/>
      <c r="AH166" s="242"/>
      <c r="AI166" s="242"/>
      <c r="AJ166" s="243"/>
      <c r="AK166" s="244"/>
      <c r="AL166" s="244"/>
      <c r="AM166" s="244"/>
      <c r="AN166" s="244"/>
      <c r="AO166" s="244"/>
      <c r="AP166" s="244"/>
      <c r="AQ166" s="195"/>
      <c r="AR166" s="196"/>
      <c r="AS166" s="186"/>
      <c r="AT166" s="186"/>
      <c r="AU166" s="187"/>
      <c r="AV166" s="187"/>
      <c r="AW166" s="187"/>
      <c r="AX166" s="231"/>
      <c r="AY166" s="232"/>
      <c r="AZ166" s="233"/>
      <c r="BA166" s="234"/>
      <c r="BB166" s="235"/>
      <c r="BC166" s="235"/>
      <c r="BD166" s="235"/>
      <c r="BE166" s="235"/>
      <c r="BF166" s="235"/>
      <c r="BG166" s="235"/>
      <c r="BH166" s="236"/>
    </row>
    <row r="167" spans="3:42" ht="5.25" customHeight="1">
      <c r="C167" s="9"/>
      <c r="D167" s="9"/>
      <c r="E167" s="9"/>
      <c r="F167" s="9"/>
      <c r="G167" s="8"/>
      <c r="H167" s="8"/>
      <c r="I167" s="8"/>
      <c r="J167" s="8"/>
      <c r="AO167" s="8"/>
      <c r="AP167" s="8"/>
    </row>
    <row r="168" ht="5.25" customHeight="1"/>
    <row r="169" spans="2:67" ht="5.25" customHeight="1">
      <c r="B169" s="399" t="s">
        <v>151</v>
      </c>
      <c r="C169" s="399"/>
      <c r="D169" s="399"/>
      <c r="E169" s="399"/>
      <c r="F169" s="399"/>
      <c r="G169" s="399"/>
      <c r="H169" s="399"/>
      <c r="I169" s="399"/>
      <c r="J169" s="399"/>
      <c r="K169" s="399"/>
      <c r="L169" s="399"/>
      <c r="M169" s="399"/>
      <c r="N169" s="399"/>
      <c r="O169" s="399"/>
      <c r="P169" s="399"/>
      <c r="Q169" s="399"/>
      <c r="R169" s="399"/>
      <c r="S169" s="399"/>
      <c r="T169" s="399"/>
      <c r="U169" s="399"/>
      <c r="V169" s="399"/>
      <c r="W169" s="399"/>
      <c r="X169" s="399"/>
      <c r="Y169" s="399"/>
      <c r="Z169" s="399"/>
      <c r="AA169" s="399"/>
      <c r="AB169" s="399"/>
      <c r="AC169" s="399"/>
      <c r="AD169" s="399"/>
      <c r="AE169" s="399"/>
      <c r="AF169" s="399"/>
      <c r="AG169" s="399"/>
      <c r="AH169" s="399"/>
      <c r="AI169" s="399"/>
      <c r="AJ169" s="399"/>
      <c r="AK169" s="399"/>
      <c r="AL169" s="399"/>
      <c r="AM169" s="399"/>
      <c r="AN169" s="399"/>
      <c r="AO169" s="399"/>
      <c r="AP169" s="399"/>
      <c r="AQ169" s="399"/>
      <c r="AR169" s="399"/>
      <c r="AS169" s="399"/>
      <c r="AT169" s="399"/>
      <c r="AU169" s="399"/>
      <c r="AV169" s="399"/>
      <c r="AW169" s="399"/>
      <c r="AX169" s="399"/>
      <c r="AY169" s="399"/>
      <c r="AZ169" s="399"/>
      <c r="BA169" s="399"/>
      <c r="BB169" s="399"/>
      <c r="BC169" s="399"/>
      <c r="BD169" s="399"/>
      <c r="BE169" s="399"/>
      <c r="BF169" s="399"/>
      <c r="BG169" s="399"/>
      <c r="BH169" s="399"/>
      <c r="BI169" s="399"/>
      <c r="BJ169" s="399"/>
      <c r="BK169" s="399"/>
      <c r="BL169" s="399"/>
      <c r="BM169" s="399"/>
      <c r="BN169" s="399"/>
      <c r="BO169" s="399"/>
    </row>
    <row r="170" spans="2:67" ht="5.25" customHeight="1">
      <c r="B170" s="399"/>
      <c r="C170" s="399"/>
      <c r="D170" s="399"/>
      <c r="E170" s="399"/>
      <c r="F170" s="399"/>
      <c r="G170" s="399"/>
      <c r="H170" s="399"/>
      <c r="I170" s="399"/>
      <c r="J170" s="399"/>
      <c r="K170" s="399"/>
      <c r="L170" s="399"/>
      <c r="M170" s="399"/>
      <c r="N170" s="399"/>
      <c r="O170" s="399"/>
      <c r="P170" s="399"/>
      <c r="Q170" s="399"/>
      <c r="R170" s="399"/>
      <c r="S170" s="399"/>
      <c r="T170" s="399"/>
      <c r="U170" s="399"/>
      <c r="V170" s="399"/>
      <c r="W170" s="399"/>
      <c r="X170" s="399"/>
      <c r="Y170" s="399"/>
      <c r="Z170" s="399"/>
      <c r="AA170" s="399"/>
      <c r="AB170" s="399"/>
      <c r="AC170" s="399"/>
      <c r="AD170" s="399"/>
      <c r="AE170" s="399"/>
      <c r="AF170" s="399"/>
      <c r="AG170" s="399"/>
      <c r="AH170" s="399"/>
      <c r="AI170" s="399"/>
      <c r="AJ170" s="399"/>
      <c r="AK170" s="399"/>
      <c r="AL170" s="399"/>
      <c r="AM170" s="399"/>
      <c r="AN170" s="399"/>
      <c r="AO170" s="399"/>
      <c r="AP170" s="399"/>
      <c r="AQ170" s="399"/>
      <c r="AR170" s="399"/>
      <c r="AS170" s="399"/>
      <c r="AT170" s="399"/>
      <c r="AU170" s="399"/>
      <c r="AV170" s="399"/>
      <c r="AW170" s="399"/>
      <c r="AX170" s="399"/>
      <c r="AY170" s="399"/>
      <c r="AZ170" s="399"/>
      <c r="BA170" s="399"/>
      <c r="BB170" s="399"/>
      <c r="BC170" s="399"/>
      <c r="BD170" s="399"/>
      <c r="BE170" s="399"/>
      <c r="BF170" s="399"/>
      <c r="BG170" s="399"/>
      <c r="BH170" s="399"/>
      <c r="BI170" s="399"/>
      <c r="BJ170" s="399"/>
      <c r="BK170" s="399"/>
      <c r="BL170" s="399"/>
      <c r="BM170" s="399"/>
      <c r="BN170" s="399"/>
      <c r="BO170" s="399"/>
    </row>
    <row r="171" spans="2:67" ht="5.25" customHeight="1">
      <c r="B171" s="399"/>
      <c r="C171" s="399"/>
      <c r="D171" s="399"/>
      <c r="E171" s="399"/>
      <c r="F171" s="399"/>
      <c r="G171" s="399"/>
      <c r="H171" s="399"/>
      <c r="I171" s="399"/>
      <c r="J171" s="399"/>
      <c r="K171" s="399"/>
      <c r="L171" s="399"/>
      <c r="M171" s="399"/>
      <c r="N171" s="399"/>
      <c r="O171" s="399"/>
      <c r="P171" s="399"/>
      <c r="Q171" s="399"/>
      <c r="R171" s="399"/>
      <c r="S171" s="399"/>
      <c r="T171" s="399"/>
      <c r="U171" s="399"/>
      <c r="V171" s="399"/>
      <c r="W171" s="399"/>
      <c r="X171" s="399"/>
      <c r="Y171" s="399"/>
      <c r="Z171" s="399"/>
      <c r="AA171" s="399"/>
      <c r="AB171" s="399"/>
      <c r="AC171" s="399"/>
      <c r="AD171" s="399"/>
      <c r="AE171" s="399"/>
      <c r="AF171" s="399"/>
      <c r="AG171" s="399"/>
      <c r="AH171" s="399"/>
      <c r="AI171" s="399"/>
      <c r="AJ171" s="399"/>
      <c r="AK171" s="399"/>
      <c r="AL171" s="399"/>
      <c r="AM171" s="399"/>
      <c r="AN171" s="399"/>
      <c r="AO171" s="399"/>
      <c r="AP171" s="399"/>
      <c r="AQ171" s="399"/>
      <c r="AR171" s="399"/>
      <c r="AS171" s="399"/>
      <c r="AT171" s="399"/>
      <c r="AU171" s="399"/>
      <c r="AV171" s="399"/>
      <c r="AW171" s="399"/>
      <c r="AX171" s="399"/>
      <c r="AY171" s="399"/>
      <c r="AZ171" s="399"/>
      <c r="BA171" s="399"/>
      <c r="BB171" s="399"/>
      <c r="BC171" s="399"/>
      <c r="BD171" s="399"/>
      <c r="BE171" s="399"/>
      <c r="BF171" s="399"/>
      <c r="BG171" s="399"/>
      <c r="BH171" s="399"/>
      <c r="BI171" s="399"/>
      <c r="BJ171" s="399"/>
      <c r="BK171" s="399"/>
      <c r="BL171" s="399"/>
      <c r="BM171" s="399"/>
      <c r="BN171" s="399"/>
      <c r="BO171" s="399"/>
    </row>
    <row r="172" spans="2:67" ht="5.25" customHeight="1">
      <c r="B172" s="399"/>
      <c r="C172" s="399"/>
      <c r="D172" s="399"/>
      <c r="E172" s="399"/>
      <c r="F172" s="399"/>
      <c r="G172" s="399"/>
      <c r="H172" s="399"/>
      <c r="I172" s="399"/>
      <c r="J172" s="399"/>
      <c r="K172" s="399"/>
      <c r="L172" s="399"/>
      <c r="M172" s="399"/>
      <c r="N172" s="399"/>
      <c r="O172" s="399"/>
      <c r="P172" s="399"/>
      <c r="Q172" s="399"/>
      <c r="R172" s="399"/>
      <c r="S172" s="399"/>
      <c r="T172" s="399"/>
      <c r="U172" s="399"/>
      <c r="V172" s="399"/>
      <c r="W172" s="399"/>
      <c r="X172" s="399"/>
      <c r="Y172" s="399"/>
      <c r="Z172" s="399"/>
      <c r="AA172" s="399"/>
      <c r="AB172" s="399"/>
      <c r="AC172" s="399"/>
      <c r="AD172" s="399"/>
      <c r="AE172" s="399"/>
      <c r="AF172" s="399"/>
      <c r="AG172" s="399"/>
      <c r="AH172" s="399"/>
      <c r="AI172" s="399"/>
      <c r="AJ172" s="399"/>
      <c r="AK172" s="399"/>
      <c r="AL172" s="399"/>
      <c r="AM172" s="399"/>
      <c r="AN172" s="399"/>
      <c r="AO172" s="399"/>
      <c r="AP172" s="399"/>
      <c r="AQ172" s="399"/>
      <c r="AR172" s="399"/>
      <c r="AS172" s="399"/>
      <c r="AT172" s="399"/>
      <c r="AU172" s="399"/>
      <c r="AV172" s="399"/>
      <c r="AW172" s="399"/>
      <c r="AX172" s="399"/>
      <c r="AY172" s="399"/>
      <c r="AZ172" s="399"/>
      <c r="BA172" s="399"/>
      <c r="BB172" s="399"/>
      <c r="BC172" s="399"/>
      <c r="BD172" s="399"/>
      <c r="BE172" s="399"/>
      <c r="BF172" s="399"/>
      <c r="BG172" s="399"/>
      <c r="BH172" s="399"/>
      <c r="BI172" s="399"/>
      <c r="BJ172" s="399"/>
      <c r="BK172" s="399"/>
      <c r="BL172" s="399"/>
      <c r="BM172" s="399"/>
      <c r="BN172" s="399"/>
      <c r="BO172" s="399"/>
    </row>
    <row r="173" spans="2:67" ht="5.25" customHeight="1" thickBot="1">
      <c r="B173" s="400"/>
      <c r="C173" s="400"/>
      <c r="D173" s="400"/>
      <c r="E173" s="400"/>
      <c r="F173" s="400"/>
      <c r="G173" s="400"/>
      <c r="H173" s="400"/>
      <c r="I173" s="400"/>
      <c r="J173" s="400"/>
      <c r="K173" s="400"/>
      <c r="L173" s="400"/>
      <c r="M173" s="400"/>
      <c r="N173" s="400"/>
      <c r="O173" s="400"/>
      <c r="P173" s="400"/>
      <c r="Q173" s="400"/>
      <c r="R173" s="400"/>
      <c r="S173" s="400"/>
      <c r="T173" s="400"/>
      <c r="U173" s="400"/>
      <c r="V173" s="400"/>
      <c r="W173" s="400"/>
      <c r="X173" s="400"/>
      <c r="Y173" s="400"/>
      <c r="Z173" s="400"/>
      <c r="AA173" s="400"/>
      <c r="AB173" s="400"/>
      <c r="AC173" s="400"/>
      <c r="AD173" s="400"/>
      <c r="AE173" s="400"/>
      <c r="AF173" s="400"/>
      <c r="AG173" s="400"/>
      <c r="AH173" s="400"/>
      <c r="AI173" s="400"/>
      <c r="AJ173" s="400"/>
      <c r="AK173" s="400"/>
      <c r="AL173" s="400"/>
      <c r="AM173" s="400"/>
      <c r="AN173" s="400"/>
      <c r="AO173" s="400"/>
      <c r="AP173" s="400"/>
      <c r="AQ173" s="400"/>
      <c r="AR173" s="400"/>
      <c r="AS173" s="400"/>
      <c r="AT173" s="400"/>
      <c r="AU173" s="400"/>
      <c r="AV173" s="400"/>
      <c r="AW173" s="400"/>
      <c r="AX173" s="400"/>
      <c r="AY173" s="400"/>
      <c r="AZ173" s="400"/>
      <c r="BA173" s="400"/>
      <c r="BB173" s="400"/>
      <c r="BC173" s="400"/>
      <c r="BD173" s="400"/>
      <c r="BE173" s="400"/>
      <c r="BF173" s="400"/>
      <c r="BG173" s="400"/>
      <c r="BH173" s="400"/>
      <c r="BI173" s="400"/>
      <c r="BJ173" s="400"/>
      <c r="BK173" s="400"/>
      <c r="BL173" s="400"/>
      <c r="BM173" s="400"/>
      <c r="BN173" s="400"/>
      <c r="BO173" s="400"/>
    </row>
    <row r="174" spans="2:67" ht="6" customHeight="1">
      <c r="B174" s="451" t="s">
        <v>49</v>
      </c>
      <c r="C174" s="452"/>
      <c r="D174" s="453"/>
      <c r="E174" s="453"/>
      <c r="F174" s="453"/>
      <c r="G174" s="453"/>
      <c r="H174" s="453"/>
      <c r="I174" s="453"/>
      <c r="J174" s="460" t="s">
        <v>50</v>
      </c>
      <c r="K174" s="461"/>
      <c r="L174" s="462"/>
      <c r="M174" s="462"/>
      <c r="N174" s="462"/>
      <c r="O174" s="462"/>
      <c r="P174" s="462"/>
      <c r="Q174" s="462"/>
      <c r="R174" s="462"/>
      <c r="S174" s="462"/>
      <c r="T174" s="462"/>
      <c r="U174" s="462"/>
      <c r="V174" s="462"/>
      <c r="W174" s="462"/>
      <c r="X174" s="462"/>
      <c r="Y174" s="462"/>
      <c r="Z174" s="462"/>
      <c r="AA174" s="462"/>
      <c r="AB174" s="462"/>
      <c r="AC174" s="462"/>
      <c r="AD174" s="462"/>
      <c r="AE174" s="462"/>
      <c r="AF174" s="462"/>
      <c r="AG174" s="462"/>
      <c r="AH174" s="462"/>
      <c r="AI174" s="468" t="s">
        <v>51</v>
      </c>
      <c r="AJ174" s="469"/>
      <c r="AK174" s="469"/>
      <c r="AL174" s="470"/>
      <c r="AM174" s="477" t="s">
        <v>52</v>
      </c>
      <c r="AN174" s="461"/>
      <c r="AO174" s="462"/>
      <c r="AP174" s="462"/>
      <c r="AQ174" s="462"/>
      <c r="AR174" s="462"/>
      <c r="AS174" s="462"/>
      <c r="AT174" s="462"/>
      <c r="AU174" s="462"/>
      <c r="AV174" s="462"/>
      <c r="AW174" s="462"/>
      <c r="AX174" s="462"/>
      <c r="AY174" s="462"/>
      <c r="AZ174" s="462"/>
      <c r="BA174" s="462"/>
      <c r="BB174" s="462"/>
      <c r="BC174" s="462"/>
      <c r="BD174" s="462"/>
      <c r="BE174" s="462"/>
      <c r="BF174" s="462"/>
      <c r="BG174" s="462"/>
      <c r="BH174" s="462"/>
      <c r="BI174" s="462"/>
      <c r="BJ174" s="462"/>
      <c r="BK174" s="462"/>
      <c r="BL174" s="468" t="s">
        <v>51</v>
      </c>
      <c r="BM174" s="469"/>
      <c r="BN174" s="469"/>
      <c r="BO174" s="480"/>
    </row>
    <row r="175" spans="2:67" ht="6" customHeight="1">
      <c r="B175" s="454"/>
      <c r="C175" s="455"/>
      <c r="D175" s="456"/>
      <c r="E175" s="456"/>
      <c r="F175" s="456"/>
      <c r="G175" s="456"/>
      <c r="H175" s="456"/>
      <c r="I175" s="456"/>
      <c r="J175" s="463"/>
      <c r="K175" s="464"/>
      <c r="L175" s="465"/>
      <c r="M175" s="465"/>
      <c r="N175" s="465"/>
      <c r="O175" s="465"/>
      <c r="P175" s="465"/>
      <c r="Q175" s="465"/>
      <c r="R175" s="465"/>
      <c r="S175" s="465"/>
      <c r="T175" s="465"/>
      <c r="U175" s="465"/>
      <c r="V175" s="465"/>
      <c r="W175" s="465"/>
      <c r="X175" s="465"/>
      <c r="Y175" s="465"/>
      <c r="Z175" s="465"/>
      <c r="AA175" s="465"/>
      <c r="AB175" s="465"/>
      <c r="AC175" s="465"/>
      <c r="AD175" s="465"/>
      <c r="AE175" s="465"/>
      <c r="AF175" s="465"/>
      <c r="AG175" s="465"/>
      <c r="AH175" s="465"/>
      <c r="AI175" s="471"/>
      <c r="AJ175" s="472"/>
      <c r="AK175" s="472"/>
      <c r="AL175" s="473"/>
      <c r="AM175" s="478"/>
      <c r="AN175" s="464"/>
      <c r="AO175" s="465"/>
      <c r="AP175" s="465"/>
      <c r="AQ175" s="465"/>
      <c r="AR175" s="465"/>
      <c r="AS175" s="465"/>
      <c r="AT175" s="465"/>
      <c r="AU175" s="465"/>
      <c r="AV175" s="465"/>
      <c r="AW175" s="465"/>
      <c r="AX175" s="465"/>
      <c r="AY175" s="465"/>
      <c r="AZ175" s="465"/>
      <c r="BA175" s="465"/>
      <c r="BB175" s="465"/>
      <c r="BC175" s="465"/>
      <c r="BD175" s="465"/>
      <c r="BE175" s="465"/>
      <c r="BF175" s="465"/>
      <c r="BG175" s="465"/>
      <c r="BH175" s="465"/>
      <c r="BI175" s="465"/>
      <c r="BJ175" s="465"/>
      <c r="BK175" s="465"/>
      <c r="BL175" s="471"/>
      <c r="BM175" s="472"/>
      <c r="BN175" s="472"/>
      <c r="BO175" s="481"/>
    </row>
    <row r="176" spans="2:67" ht="6" customHeight="1">
      <c r="B176" s="454"/>
      <c r="C176" s="455"/>
      <c r="D176" s="456"/>
      <c r="E176" s="456"/>
      <c r="F176" s="456"/>
      <c r="G176" s="456"/>
      <c r="H176" s="456"/>
      <c r="I176" s="456"/>
      <c r="J176" s="463"/>
      <c r="K176" s="464"/>
      <c r="L176" s="465"/>
      <c r="M176" s="465"/>
      <c r="N176" s="465"/>
      <c r="O176" s="465"/>
      <c r="P176" s="465"/>
      <c r="Q176" s="465"/>
      <c r="R176" s="465"/>
      <c r="S176" s="465"/>
      <c r="T176" s="465"/>
      <c r="U176" s="465"/>
      <c r="V176" s="465"/>
      <c r="W176" s="465"/>
      <c r="X176" s="465"/>
      <c r="Y176" s="465"/>
      <c r="Z176" s="465"/>
      <c r="AA176" s="465"/>
      <c r="AB176" s="465"/>
      <c r="AC176" s="465"/>
      <c r="AD176" s="465"/>
      <c r="AE176" s="465"/>
      <c r="AF176" s="465"/>
      <c r="AG176" s="465"/>
      <c r="AH176" s="465"/>
      <c r="AI176" s="471"/>
      <c r="AJ176" s="472"/>
      <c r="AK176" s="472"/>
      <c r="AL176" s="473"/>
      <c r="AM176" s="478"/>
      <c r="AN176" s="464"/>
      <c r="AO176" s="465"/>
      <c r="AP176" s="465"/>
      <c r="AQ176" s="465"/>
      <c r="AR176" s="465"/>
      <c r="AS176" s="465"/>
      <c r="AT176" s="465"/>
      <c r="AU176" s="465"/>
      <c r="AV176" s="465"/>
      <c r="AW176" s="465"/>
      <c r="AX176" s="465"/>
      <c r="AY176" s="465"/>
      <c r="AZ176" s="465"/>
      <c r="BA176" s="465"/>
      <c r="BB176" s="465"/>
      <c r="BC176" s="465"/>
      <c r="BD176" s="465"/>
      <c r="BE176" s="465"/>
      <c r="BF176" s="465"/>
      <c r="BG176" s="465"/>
      <c r="BH176" s="465"/>
      <c r="BI176" s="465"/>
      <c r="BJ176" s="465"/>
      <c r="BK176" s="465"/>
      <c r="BL176" s="471"/>
      <c r="BM176" s="472"/>
      <c r="BN176" s="472"/>
      <c r="BO176" s="481"/>
    </row>
    <row r="177" spans="2:67" ht="6" customHeight="1">
      <c r="B177" s="454"/>
      <c r="C177" s="455"/>
      <c r="D177" s="456"/>
      <c r="E177" s="456"/>
      <c r="F177" s="456"/>
      <c r="G177" s="456"/>
      <c r="H177" s="456"/>
      <c r="I177" s="456"/>
      <c r="J177" s="463"/>
      <c r="K177" s="464"/>
      <c r="L177" s="465"/>
      <c r="M177" s="465"/>
      <c r="N177" s="465"/>
      <c r="O177" s="465"/>
      <c r="P177" s="465"/>
      <c r="Q177" s="465"/>
      <c r="R177" s="465"/>
      <c r="S177" s="465"/>
      <c r="T177" s="465"/>
      <c r="U177" s="465"/>
      <c r="V177" s="465"/>
      <c r="W177" s="465"/>
      <c r="X177" s="465"/>
      <c r="Y177" s="465"/>
      <c r="Z177" s="465"/>
      <c r="AA177" s="465"/>
      <c r="AB177" s="465"/>
      <c r="AC177" s="465"/>
      <c r="AD177" s="465"/>
      <c r="AE177" s="465"/>
      <c r="AF177" s="465"/>
      <c r="AG177" s="465"/>
      <c r="AH177" s="465"/>
      <c r="AI177" s="471"/>
      <c r="AJ177" s="472"/>
      <c r="AK177" s="472"/>
      <c r="AL177" s="473"/>
      <c r="AM177" s="478"/>
      <c r="AN177" s="464"/>
      <c r="AO177" s="465"/>
      <c r="AP177" s="465"/>
      <c r="AQ177" s="465"/>
      <c r="AR177" s="465"/>
      <c r="AS177" s="465"/>
      <c r="AT177" s="465"/>
      <c r="AU177" s="465"/>
      <c r="AV177" s="465"/>
      <c r="AW177" s="465"/>
      <c r="AX177" s="465"/>
      <c r="AY177" s="465"/>
      <c r="AZ177" s="465"/>
      <c r="BA177" s="465"/>
      <c r="BB177" s="465"/>
      <c r="BC177" s="465"/>
      <c r="BD177" s="465"/>
      <c r="BE177" s="465"/>
      <c r="BF177" s="465"/>
      <c r="BG177" s="465"/>
      <c r="BH177" s="465"/>
      <c r="BI177" s="465"/>
      <c r="BJ177" s="465"/>
      <c r="BK177" s="465"/>
      <c r="BL177" s="471"/>
      <c r="BM177" s="472"/>
      <c r="BN177" s="472"/>
      <c r="BO177" s="481"/>
    </row>
    <row r="178" spans="2:67" ht="6" customHeight="1">
      <c r="B178" s="454"/>
      <c r="C178" s="455"/>
      <c r="D178" s="456"/>
      <c r="E178" s="456"/>
      <c r="F178" s="456"/>
      <c r="G178" s="456"/>
      <c r="H178" s="456"/>
      <c r="I178" s="456"/>
      <c r="J178" s="463"/>
      <c r="K178" s="464"/>
      <c r="L178" s="465"/>
      <c r="M178" s="465"/>
      <c r="N178" s="465"/>
      <c r="O178" s="465"/>
      <c r="P178" s="465"/>
      <c r="Q178" s="465"/>
      <c r="R178" s="465"/>
      <c r="S178" s="465"/>
      <c r="T178" s="465"/>
      <c r="U178" s="465"/>
      <c r="V178" s="465"/>
      <c r="W178" s="465"/>
      <c r="X178" s="465"/>
      <c r="Y178" s="465"/>
      <c r="Z178" s="465"/>
      <c r="AA178" s="465"/>
      <c r="AB178" s="465"/>
      <c r="AC178" s="465"/>
      <c r="AD178" s="465"/>
      <c r="AE178" s="465"/>
      <c r="AF178" s="465"/>
      <c r="AG178" s="465"/>
      <c r="AH178" s="465"/>
      <c r="AI178" s="471"/>
      <c r="AJ178" s="472"/>
      <c r="AK178" s="472"/>
      <c r="AL178" s="473"/>
      <c r="AM178" s="478"/>
      <c r="AN178" s="464"/>
      <c r="AO178" s="465"/>
      <c r="AP178" s="465"/>
      <c r="AQ178" s="465"/>
      <c r="AR178" s="465"/>
      <c r="AS178" s="465"/>
      <c r="AT178" s="465"/>
      <c r="AU178" s="465"/>
      <c r="AV178" s="465"/>
      <c r="AW178" s="465"/>
      <c r="AX178" s="465"/>
      <c r="AY178" s="465"/>
      <c r="AZ178" s="465"/>
      <c r="BA178" s="465"/>
      <c r="BB178" s="465"/>
      <c r="BC178" s="465"/>
      <c r="BD178" s="465"/>
      <c r="BE178" s="465"/>
      <c r="BF178" s="465"/>
      <c r="BG178" s="465"/>
      <c r="BH178" s="465"/>
      <c r="BI178" s="465"/>
      <c r="BJ178" s="465"/>
      <c r="BK178" s="465"/>
      <c r="BL178" s="471"/>
      <c r="BM178" s="472"/>
      <c r="BN178" s="472"/>
      <c r="BO178" s="481"/>
    </row>
    <row r="179" spans="2:67" ht="6" customHeight="1" thickBot="1">
      <c r="B179" s="457"/>
      <c r="C179" s="458"/>
      <c r="D179" s="459"/>
      <c r="E179" s="459"/>
      <c r="F179" s="459"/>
      <c r="G179" s="459"/>
      <c r="H179" s="459"/>
      <c r="I179" s="459"/>
      <c r="J179" s="466"/>
      <c r="K179" s="467"/>
      <c r="L179" s="467"/>
      <c r="M179" s="467"/>
      <c r="N179" s="467"/>
      <c r="O179" s="467"/>
      <c r="P179" s="467"/>
      <c r="Q179" s="467"/>
      <c r="R179" s="467"/>
      <c r="S179" s="467"/>
      <c r="T179" s="467"/>
      <c r="U179" s="467"/>
      <c r="V179" s="467"/>
      <c r="W179" s="467"/>
      <c r="X179" s="467"/>
      <c r="Y179" s="467"/>
      <c r="Z179" s="467"/>
      <c r="AA179" s="467"/>
      <c r="AB179" s="467"/>
      <c r="AC179" s="467"/>
      <c r="AD179" s="467"/>
      <c r="AE179" s="467"/>
      <c r="AF179" s="467"/>
      <c r="AG179" s="467"/>
      <c r="AH179" s="467"/>
      <c r="AI179" s="474"/>
      <c r="AJ179" s="475"/>
      <c r="AK179" s="475"/>
      <c r="AL179" s="476"/>
      <c r="AM179" s="479"/>
      <c r="AN179" s="467"/>
      <c r="AO179" s="467"/>
      <c r="AP179" s="467"/>
      <c r="AQ179" s="467"/>
      <c r="AR179" s="467"/>
      <c r="AS179" s="467"/>
      <c r="AT179" s="467"/>
      <c r="AU179" s="467"/>
      <c r="AV179" s="467"/>
      <c r="AW179" s="467"/>
      <c r="AX179" s="467"/>
      <c r="AY179" s="467"/>
      <c r="AZ179" s="467"/>
      <c r="BA179" s="467"/>
      <c r="BB179" s="467"/>
      <c r="BC179" s="467"/>
      <c r="BD179" s="467"/>
      <c r="BE179" s="467"/>
      <c r="BF179" s="467"/>
      <c r="BG179" s="467"/>
      <c r="BH179" s="467"/>
      <c r="BI179" s="467"/>
      <c r="BJ179" s="467"/>
      <c r="BK179" s="467"/>
      <c r="BL179" s="474"/>
      <c r="BM179" s="475"/>
      <c r="BN179" s="475"/>
      <c r="BO179" s="482"/>
    </row>
    <row r="180" spans="2:67" ht="6" customHeight="1">
      <c r="B180" s="443" t="s">
        <v>53</v>
      </c>
      <c r="C180" s="444"/>
      <c r="D180" s="445" t="s">
        <v>54</v>
      </c>
      <c r="E180" s="446"/>
      <c r="F180" s="446"/>
      <c r="G180" s="446"/>
      <c r="H180" s="446"/>
      <c r="I180" s="447"/>
      <c r="J180" s="448" t="s">
        <v>23</v>
      </c>
      <c r="K180" s="442"/>
      <c r="L180" s="438" t="s">
        <v>56</v>
      </c>
      <c r="M180" s="433"/>
      <c r="N180" s="433"/>
      <c r="O180" s="433"/>
      <c r="P180" s="433"/>
      <c r="Q180" s="433"/>
      <c r="R180" s="433"/>
      <c r="S180" s="226">
        <v>1</v>
      </c>
      <c r="T180" s="226"/>
      <c r="U180" s="226"/>
      <c r="V180" s="439"/>
      <c r="W180" s="226">
        <v>1</v>
      </c>
      <c r="X180" s="226"/>
      <c r="Y180" s="226"/>
      <c r="Z180" s="433" t="s">
        <v>58</v>
      </c>
      <c r="AA180" s="433"/>
      <c r="AB180" s="433"/>
      <c r="AC180" s="433"/>
      <c r="AD180" s="433"/>
      <c r="AE180" s="433"/>
      <c r="AF180" s="434"/>
      <c r="AG180" s="435" t="s">
        <v>23</v>
      </c>
      <c r="AH180" s="436"/>
      <c r="AI180" s="431" t="s">
        <v>96</v>
      </c>
      <c r="AJ180" s="432"/>
      <c r="AK180" s="432" t="s">
        <v>123</v>
      </c>
      <c r="AL180" s="440"/>
      <c r="AM180" s="441" t="s">
        <v>24</v>
      </c>
      <c r="AN180" s="442"/>
      <c r="AO180" s="438" t="s">
        <v>60</v>
      </c>
      <c r="AP180" s="433"/>
      <c r="AQ180" s="433"/>
      <c r="AR180" s="433"/>
      <c r="AS180" s="433"/>
      <c r="AT180" s="433"/>
      <c r="AU180" s="433"/>
      <c r="AV180" s="226">
        <v>1</v>
      </c>
      <c r="AW180" s="226"/>
      <c r="AX180" s="226"/>
      <c r="AY180" s="439"/>
      <c r="AZ180" s="226">
        <v>2</v>
      </c>
      <c r="BA180" s="226"/>
      <c r="BB180" s="226"/>
      <c r="BC180" s="433" t="s">
        <v>62</v>
      </c>
      <c r="BD180" s="433"/>
      <c r="BE180" s="433"/>
      <c r="BF180" s="433"/>
      <c r="BG180" s="433"/>
      <c r="BH180" s="433"/>
      <c r="BI180" s="434"/>
      <c r="BJ180" s="435" t="s">
        <v>24</v>
      </c>
      <c r="BK180" s="436"/>
      <c r="BL180" s="431" t="s">
        <v>121</v>
      </c>
      <c r="BM180" s="432"/>
      <c r="BN180" s="432" t="s">
        <v>120</v>
      </c>
      <c r="BO180" s="437"/>
    </row>
    <row r="181" spans="2:67" ht="6" customHeight="1">
      <c r="B181" s="115"/>
      <c r="C181" s="116"/>
      <c r="D181" s="122"/>
      <c r="E181" s="123"/>
      <c r="F181" s="123"/>
      <c r="G181" s="123"/>
      <c r="H181" s="123"/>
      <c r="I181" s="124"/>
      <c r="J181" s="129"/>
      <c r="K181" s="106"/>
      <c r="L181" s="111"/>
      <c r="M181" s="112"/>
      <c r="N181" s="112"/>
      <c r="O181" s="112"/>
      <c r="P181" s="112"/>
      <c r="Q181" s="112"/>
      <c r="R181" s="112"/>
      <c r="S181" s="55"/>
      <c r="T181" s="55"/>
      <c r="U181" s="55"/>
      <c r="V181" s="80"/>
      <c r="W181" s="55"/>
      <c r="X181" s="55"/>
      <c r="Y181" s="55"/>
      <c r="Z181" s="112"/>
      <c r="AA181" s="112"/>
      <c r="AB181" s="112"/>
      <c r="AC181" s="112"/>
      <c r="AD181" s="112"/>
      <c r="AE181" s="112"/>
      <c r="AF181" s="134"/>
      <c r="AG181" s="92"/>
      <c r="AH181" s="93"/>
      <c r="AI181" s="59"/>
      <c r="AJ181" s="60"/>
      <c r="AK181" s="60"/>
      <c r="AL181" s="101"/>
      <c r="AM181" s="105"/>
      <c r="AN181" s="106"/>
      <c r="AO181" s="111"/>
      <c r="AP181" s="112"/>
      <c r="AQ181" s="112"/>
      <c r="AR181" s="112"/>
      <c r="AS181" s="112"/>
      <c r="AT181" s="112"/>
      <c r="AU181" s="112"/>
      <c r="AV181" s="55"/>
      <c r="AW181" s="55"/>
      <c r="AX181" s="55"/>
      <c r="AY181" s="80"/>
      <c r="AZ181" s="55"/>
      <c r="BA181" s="55"/>
      <c r="BB181" s="55"/>
      <c r="BC181" s="112"/>
      <c r="BD181" s="112"/>
      <c r="BE181" s="112"/>
      <c r="BF181" s="112"/>
      <c r="BG181" s="112"/>
      <c r="BH181" s="112"/>
      <c r="BI181" s="134"/>
      <c r="BJ181" s="92"/>
      <c r="BK181" s="93"/>
      <c r="BL181" s="59"/>
      <c r="BM181" s="60"/>
      <c r="BN181" s="60"/>
      <c r="BO181" s="64"/>
    </row>
    <row r="182" spans="2:67" ht="6" customHeight="1" thickBot="1">
      <c r="B182" s="115"/>
      <c r="C182" s="116"/>
      <c r="D182" s="122"/>
      <c r="E182" s="123"/>
      <c r="F182" s="123"/>
      <c r="G182" s="123"/>
      <c r="H182" s="123"/>
      <c r="I182" s="124"/>
      <c r="J182" s="129"/>
      <c r="K182" s="106"/>
      <c r="L182" s="148" t="str">
        <f>N22</f>
        <v>リベルティ大間々</v>
      </c>
      <c r="M182" s="67"/>
      <c r="N182" s="67"/>
      <c r="O182" s="67"/>
      <c r="P182" s="67"/>
      <c r="Q182" s="67"/>
      <c r="R182" s="67"/>
      <c r="S182" s="55"/>
      <c r="T182" s="55"/>
      <c r="U182" s="55"/>
      <c r="V182" s="80"/>
      <c r="W182" s="55"/>
      <c r="X182" s="55"/>
      <c r="Y182" s="55"/>
      <c r="Z182" s="147" t="str">
        <f>AB22</f>
        <v>桐生広沢ＦＣ</v>
      </c>
      <c r="AA182" s="67"/>
      <c r="AB182" s="67"/>
      <c r="AC182" s="67"/>
      <c r="AD182" s="67"/>
      <c r="AE182" s="67"/>
      <c r="AF182" s="72"/>
      <c r="AG182" s="92"/>
      <c r="AH182" s="93"/>
      <c r="AI182" s="59"/>
      <c r="AJ182" s="60"/>
      <c r="AK182" s="60"/>
      <c r="AL182" s="101"/>
      <c r="AM182" s="105"/>
      <c r="AN182" s="106"/>
      <c r="AO182" s="148" t="str">
        <f>AP22</f>
        <v>桐生境野ＦＣ　Ａ</v>
      </c>
      <c r="AP182" s="67"/>
      <c r="AQ182" s="67"/>
      <c r="AR182" s="67"/>
      <c r="AS182" s="67"/>
      <c r="AT182" s="67"/>
      <c r="AU182" s="67"/>
      <c r="AV182" s="55"/>
      <c r="AW182" s="55"/>
      <c r="AX182" s="55"/>
      <c r="AY182" s="80"/>
      <c r="AZ182" s="55"/>
      <c r="BA182" s="55"/>
      <c r="BB182" s="55"/>
      <c r="BC182" s="147" t="str">
        <f>BD22</f>
        <v>川内ＦＣ</v>
      </c>
      <c r="BD182" s="67"/>
      <c r="BE182" s="67"/>
      <c r="BF182" s="67"/>
      <c r="BG182" s="67"/>
      <c r="BH182" s="67"/>
      <c r="BI182" s="72"/>
      <c r="BJ182" s="92"/>
      <c r="BK182" s="93"/>
      <c r="BL182" s="59"/>
      <c r="BM182" s="60"/>
      <c r="BN182" s="60"/>
      <c r="BO182" s="64"/>
    </row>
    <row r="183" spans="2:67" ht="6" customHeight="1" thickTop="1">
      <c r="B183" s="115"/>
      <c r="C183" s="116"/>
      <c r="D183" s="122"/>
      <c r="E183" s="123"/>
      <c r="F183" s="123"/>
      <c r="G183" s="123"/>
      <c r="H183" s="123"/>
      <c r="I183" s="124"/>
      <c r="J183" s="129"/>
      <c r="K183" s="106"/>
      <c r="L183" s="68"/>
      <c r="M183" s="67"/>
      <c r="N183" s="67"/>
      <c r="O183" s="67"/>
      <c r="P183" s="67"/>
      <c r="Q183" s="67"/>
      <c r="R183" s="67"/>
      <c r="S183" s="53">
        <v>1</v>
      </c>
      <c r="T183" s="53"/>
      <c r="U183" s="449" t="s">
        <v>183</v>
      </c>
      <c r="V183" s="449"/>
      <c r="W183" s="449"/>
      <c r="X183" s="55">
        <v>2</v>
      </c>
      <c r="Y183" s="55"/>
      <c r="Z183" s="67"/>
      <c r="AA183" s="67"/>
      <c r="AB183" s="67"/>
      <c r="AC183" s="67"/>
      <c r="AD183" s="67"/>
      <c r="AE183" s="67"/>
      <c r="AF183" s="72"/>
      <c r="AG183" s="92"/>
      <c r="AH183" s="93"/>
      <c r="AI183" s="59"/>
      <c r="AJ183" s="60"/>
      <c r="AK183" s="60"/>
      <c r="AL183" s="101"/>
      <c r="AM183" s="105"/>
      <c r="AN183" s="106"/>
      <c r="AO183" s="68"/>
      <c r="AP183" s="67"/>
      <c r="AQ183" s="67"/>
      <c r="AR183" s="67"/>
      <c r="AS183" s="67"/>
      <c r="AT183" s="67"/>
      <c r="AU183" s="67"/>
      <c r="AV183" s="55"/>
      <c r="AW183" s="55"/>
      <c r="AX183" s="55"/>
      <c r="AY183" s="79"/>
      <c r="AZ183" s="55"/>
      <c r="BA183" s="55"/>
      <c r="BB183" s="55"/>
      <c r="BC183" s="67"/>
      <c r="BD183" s="67"/>
      <c r="BE183" s="67"/>
      <c r="BF183" s="67"/>
      <c r="BG183" s="67"/>
      <c r="BH183" s="67"/>
      <c r="BI183" s="72"/>
      <c r="BJ183" s="92"/>
      <c r="BK183" s="93"/>
      <c r="BL183" s="59"/>
      <c r="BM183" s="60"/>
      <c r="BN183" s="60"/>
      <c r="BO183" s="64"/>
    </row>
    <row r="184" spans="2:67" ht="6" customHeight="1">
      <c r="B184" s="115"/>
      <c r="C184" s="116"/>
      <c r="D184" s="122"/>
      <c r="E184" s="123"/>
      <c r="F184" s="123"/>
      <c r="G184" s="123"/>
      <c r="H184" s="123"/>
      <c r="I184" s="124"/>
      <c r="J184" s="129"/>
      <c r="K184" s="106"/>
      <c r="L184" s="68"/>
      <c r="M184" s="67"/>
      <c r="N184" s="67"/>
      <c r="O184" s="67"/>
      <c r="P184" s="67"/>
      <c r="Q184" s="67"/>
      <c r="R184" s="67"/>
      <c r="S184" s="53"/>
      <c r="T184" s="53"/>
      <c r="U184" s="449"/>
      <c r="V184" s="449"/>
      <c r="W184" s="449"/>
      <c r="X184" s="55"/>
      <c r="Y184" s="55"/>
      <c r="Z184" s="67"/>
      <c r="AA184" s="67"/>
      <c r="AB184" s="67"/>
      <c r="AC184" s="67"/>
      <c r="AD184" s="67"/>
      <c r="AE184" s="67"/>
      <c r="AF184" s="72"/>
      <c r="AG184" s="92"/>
      <c r="AH184" s="93"/>
      <c r="AI184" s="59"/>
      <c r="AJ184" s="60"/>
      <c r="AK184" s="60"/>
      <c r="AL184" s="101"/>
      <c r="AM184" s="105"/>
      <c r="AN184" s="106"/>
      <c r="AO184" s="68"/>
      <c r="AP184" s="67"/>
      <c r="AQ184" s="67"/>
      <c r="AR184" s="67"/>
      <c r="AS184" s="67"/>
      <c r="AT184" s="67"/>
      <c r="AU184" s="67"/>
      <c r="AV184" s="55"/>
      <c r="AW184" s="55"/>
      <c r="AX184" s="55"/>
      <c r="AY184" s="80"/>
      <c r="AZ184" s="55"/>
      <c r="BA184" s="55"/>
      <c r="BB184" s="55"/>
      <c r="BC184" s="67"/>
      <c r="BD184" s="67"/>
      <c r="BE184" s="67"/>
      <c r="BF184" s="67"/>
      <c r="BG184" s="67"/>
      <c r="BH184" s="67"/>
      <c r="BI184" s="72"/>
      <c r="BJ184" s="92"/>
      <c r="BK184" s="93"/>
      <c r="BL184" s="59"/>
      <c r="BM184" s="60"/>
      <c r="BN184" s="60"/>
      <c r="BO184" s="64"/>
    </row>
    <row r="185" spans="2:67" ht="6" customHeight="1">
      <c r="B185" s="117"/>
      <c r="C185" s="118"/>
      <c r="D185" s="125"/>
      <c r="E185" s="126"/>
      <c r="F185" s="126"/>
      <c r="G185" s="126"/>
      <c r="H185" s="126"/>
      <c r="I185" s="127"/>
      <c r="J185" s="130"/>
      <c r="K185" s="108"/>
      <c r="L185" s="69"/>
      <c r="M185" s="70"/>
      <c r="N185" s="70"/>
      <c r="O185" s="70"/>
      <c r="P185" s="70"/>
      <c r="Q185" s="70"/>
      <c r="R185" s="70"/>
      <c r="S185" s="54"/>
      <c r="T185" s="54"/>
      <c r="U185" s="450"/>
      <c r="V185" s="450"/>
      <c r="W185" s="450"/>
      <c r="X185" s="56"/>
      <c r="Y185" s="56"/>
      <c r="Z185" s="70"/>
      <c r="AA185" s="70"/>
      <c r="AB185" s="70"/>
      <c r="AC185" s="70"/>
      <c r="AD185" s="70"/>
      <c r="AE185" s="70"/>
      <c r="AF185" s="73"/>
      <c r="AG185" s="94"/>
      <c r="AH185" s="95"/>
      <c r="AI185" s="61"/>
      <c r="AJ185" s="62"/>
      <c r="AK185" s="62"/>
      <c r="AL185" s="102"/>
      <c r="AM185" s="107"/>
      <c r="AN185" s="108"/>
      <c r="AO185" s="69"/>
      <c r="AP185" s="70"/>
      <c r="AQ185" s="70"/>
      <c r="AR185" s="70"/>
      <c r="AS185" s="70"/>
      <c r="AT185" s="70"/>
      <c r="AU185" s="70"/>
      <c r="AV185" s="56"/>
      <c r="AW185" s="56"/>
      <c r="AX185" s="56"/>
      <c r="AY185" s="81"/>
      <c r="AZ185" s="56"/>
      <c r="BA185" s="56"/>
      <c r="BB185" s="56"/>
      <c r="BC185" s="70"/>
      <c r="BD185" s="70"/>
      <c r="BE185" s="70"/>
      <c r="BF185" s="70"/>
      <c r="BG185" s="70"/>
      <c r="BH185" s="70"/>
      <c r="BI185" s="73"/>
      <c r="BJ185" s="94"/>
      <c r="BK185" s="95"/>
      <c r="BL185" s="61"/>
      <c r="BM185" s="62"/>
      <c r="BN185" s="62"/>
      <c r="BO185" s="65"/>
    </row>
    <row r="186" spans="2:67" ht="6" customHeight="1">
      <c r="B186" s="113" t="s">
        <v>63</v>
      </c>
      <c r="C186" s="114"/>
      <c r="D186" s="119" t="s">
        <v>64</v>
      </c>
      <c r="E186" s="120"/>
      <c r="F186" s="120"/>
      <c r="G186" s="120"/>
      <c r="H186" s="120"/>
      <c r="I186" s="121"/>
      <c r="J186" s="128"/>
      <c r="K186" s="104"/>
      <c r="L186" s="82" t="s">
        <v>96</v>
      </c>
      <c r="M186" s="83"/>
      <c r="N186" s="83"/>
      <c r="O186" s="83"/>
      <c r="P186" s="83"/>
      <c r="Q186" s="83"/>
      <c r="R186" s="83"/>
      <c r="S186" s="86">
        <v>2</v>
      </c>
      <c r="T186" s="86"/>
      <c r="U186" s="86"/>
      <c r="V186" s="87"/>
      <c r="W186" s="86">
        <v>1</v>
      </c>
      <c r="X186" s="86"/>
      <c r="Y186" s="86"/>
      <c r="Z186" s="83" t="s">
        <v>101</v>
      </c>
      <c r="AA186" s="83"/>
      <c r="AB186" s="83"/>
      <c r="AC186" s="83"/>
      <c r="AD186" s="83"/>
      <c r="AE186" s="83"/>
      <c r="AF186" s="88"/>
      <c r="AG186" s="90"/>
      <c r="AH186" s="91"/>
      <c r="AI186" s="57" t="s">
        <v>22</v>
      </c>
      <c r="AJ186" s="58"/>
      <c r="AK186" s="58" t="s">
        <v>22</v>
      </c>
      <c r="AL186" s="100"/>
      <c r="AM186" s="103"/>
      <c r="AN186" s="104"/>
      <c r="AO186" s="131" t="s">
        <v>43</v>
      </c>
      <c r="AP186" s="96"/>
      <c r="AQ186" s="96"/>
      <c r="AR186" s="96"/>
      <c r="AS186" s="96"/>
      <c r="AT186" s="96"/>
      <c r="AU186" s="96"/>
      <c r="AV186" s="86">
        <v>7</v>
      </c>
      <c r="AW186" s="86"/>
      <c r="AX186" s="86"/>
      <c r="AY186" s="87"/>
      <c r="AZ186" s="86">
        <v>0</v>
      </c>
      <c r="BA186" s="86"/>
      <c r="BB186" s="86"/>
      <c r="BC186" s="96" t="s">
        <v>66</v>
      </c>
      <c r="BD186" s="96"/>
      <c r="BE186" s="96"/>
      <c r="BF186" s="96"/>
      <c r="BG186" s="96"/>
      <c r="BH186" s="96"/>
      <c r="BI186" s="97"/>
      <c r="BJ186" s="90"/>
      <c r="BK186" s="91"/>
      <c r="BL186" s="57" t="s">
        <v>59</v>
      </c>
      <c r="BM186" s="58"/>
      <c r="BN186" s="58" t="s">
        <v>61</v>
      </c>
      <c r="BO186" s="63"/>
    </row>
    <row r="187" spans="2:67" ht="6" customHeight="1">
      <c r="B187" s="115"/>
      <c r="C187" s="116"/>
      <c r="D187" s="122"/>
      <c r="E187" s="123"/>
      <c r="F187" s="123"/>
      <c r="G187" s="123"/>
      <c r="H187" s="123"/>
      <c r="I187" s="124"/>
      <c r="J187" s="129"/>
      <c r="K187" s="106"/>
      <c r="L187" s="84"/>
      <c r="M187" s="85"/>
      <c r="N187" s="85"/>
      <c r="O187" s="85"/>
      <c r="P187" s="85"/>
      <c r="Q187" s="85"/>
      <c r="R187" s="85"/>
      <c r="S187" s="55"/>
      <c r="T187" s="55"/>
      <c r="U187" s="55"/>
      <c r="V187" s="80"/>
      <c r="W187" s="55"/>
      <c r="X187" s="55"/>
      <c r="Y187" s="55"/>
      <c r="Z187" s="85"/>
      <c r="AA187" s="85"/>
      <c r="AB187" s="85"/>
      <c r="AC187" s="85"/>
      <c r="AD187" s="85"/>
      <c r="AE187" s="85"/>
      <c r="AF187" s="89"/>
      <c r="AG187" s="92"/>
      <c r="AH187" s="93"/>
      <c r="AI187" s="59"/>
      <c r="AJ187" s="60"/>
      <c r="AK187" s="60"/>
      <c r="AL187" s="101"/>
      <c r="AM187" s="105"/>
      <c r="AN187" s="106"/>
      <c r="AO187" s="132"/>
      <c r="AP187" s="98"/>
      <c r="AQ187" s="98"/>
      <c r="AR187" s="98"/>
      <c r="AS187" s="98"/>
      <c r="AT187" s="98"/>
      <c r="AU187" s="98"/>
      <c r="AV187" s="55"/>
      <c r="AW187" s="55"/>
      <c r="AX187" s="55"/>
      <c r="AY187" s="80"/>
      <c r="AZ187" s="55"/>
      <c r="BA187" s="55"/>
      <c r="BB187" s="55"/>
      <c r="BC187" s="98"/>
      <c r="BD187" s="98"/>
      <c r="BE187" s="98"/>
      <c r="BF187" s="98"/>
      <c r="BG187" s="98"/>
      <c r="BH187" s="98"/>
      <c r="BI187" s="99"/>
      <c r="BJ187" s="92"/>
      <c r="BK187" s="93"/>
      <c r="BL187" s="59"/>
      <c r="BM187" s="60"/>
      <c r="BN187" s="60"/>
      <c r="BO187" s="64"/>
    </row>
    <row r="188" spans="2:67" ht="6" customHeight="1" thickBot="1">
      <c r="B188" s="115"/>
      <c r="C188" s="116"/>
      <c r="D188" s="122"/>
      <c r="E188" s="123"/>
      <c r="F188" s="123"/>
      <c r="G188" s="123"/>
      <c r="H188" s="123"/>
      <c r="I188" s="124"/>
      <c r="J188" s="129"/>
      <c r="K188" s="106"/>
      <c r="L188" s="148" t="str">
        <f>N27</f>
        <v>ＦＣ桐生</v>
      </c>
      <c r="M188" s="67"/>
      <c r="N188" s="67"/>
      <c r="O188" s="67"/>
      <c r="P188" s="67"/>
      <c r="Q188" s="67"/>
      <c r="R188" s="67"/>
      <c r="S188" s="55"/>
      <c r="T188" s="55"/>
      <c r="U188" s="55"/>
      <c r="V188" s="80"/>
      <c r="W188" s="55"/>
      <c r="X188" s="55"/>
      <c r="Y188" s="55"/>
      <c r="Z188" s="147" t="str">
        <f>AB27</f>
        <v>天沼FC　Ｂ</v>
      </c>
      <c r="AA188" s="67"/>
      <c r="AB188" s="67"/>
      <c r="AC188" s="67"/>
      <c r="AD188" s="67"/>
      <c r="AE188" s="67"/>
      <c r="AF188" s="72"/>
      <c r="AG188" s="92"/>
      <c r="AH188" s="93"/>
      <c r="AI188" s="59"/>
      <c r="AJ188" s="60"/>
      <c r="AK188" s="60"/>
      <c r="AL188" s="101"/>
      <c r="AM188" s="105"/>
      <c r="AN188" s="106"/>
      <c r="AO188" s="74" t="str">
        <f>N32</f>
        <v>桐生北少年ＳＣ</v>
      </c>
      <c r="AP188" s="75"/>
      <c r="AQ188" s="75"/>
      <c r="AR188" s="75"/>
      <c r="AS188" s="75"/>
      <c r="AT188" s="75"/>
      <c r="AU188" s="75"/>
      <c r="AV188" s="55"/>
      <c r="AW188" s="55"/>
      <c r="AX188" s="55"/>
      <c r="AY188" s="80"/>
      <c r="AZ188" s="55"/>
      <c r="BA188" s="55"/>
      <c r="BB188" s="55"/>
      <c r="BC188" s="147" t="str">
        <f>AB32</f>
        <v>なでしこあいおい</v>
      </c>
      <c r="BD188" s="67"/>
      <c r="BE188" s="67"/>
      <c r="BF188" s="67"/>
      <c r="BG188" s="67"/>
      <c r="BH188" s="67"/>
      <c r="BI188" s="72"/>
      <c r="BJ188" s="92"/>
      <c r="BK188" s="93"/>
      <c r="BL188" s="59"/>
      <c r="BM188" s="60"/>
      <c r="BN188" s="60"/>
      <c r="BO188" s="64"/>
    </row>
    <row r="189" spans="2:67" ht="6" customHeight="1" thickTop="1">
      <c r="B189" s="115"/>
      <c r="C189" s="116"/>
      <c r="D189" s="122"/>
      <c r="E189" s="123"/>
      <c r="F189" s="123"/>
      <c r="G189" s="123"/>
      <c r="H189" s="123"/>
      <c r="I189" s="124"/>
      <c r="J189" s="129"/>
      <c r="K189" s="106"/>
      <c r="L189" s="68"/>
      <c r="M189" s="67"/>
      <c r="N189" s="67"/>
      <c r="O189" s="67"/>
      <c r="P189" s="67"/>
      <c r="Q189" s="67"/>
      <c r="R189" s="67"/>
      <c r="S189" s="55"/>
      <c r="T189" s="55"/>
      <c r="U189" s="55"/>
      <c r="V189" s="429"/>
      <c r="W189" s="55"/>
      <c r="X189" s="55"/>
      <c r="Y189" s="55"/>
      <c r="Z189" s="67"/>
      <c r="AA189" s="67"/>
      <c r="AB189" s="67"/>
      <c r="AC189" s="67"/>
      <c r="AD189" s="67"/>
      <c r="AE189" s="67"/>
      <c r="AF189" s="72"/>
      <c r="AG189" s="92"/>
      <c r="AH189" s="93"/>
      <c r="AI189" s="59"/>
      <c r="AJ189" s="60"/>
      <c r="AK189" s="60"/>
      <c r="AL189" s="101"/>
      <c r="AM189" s="105"/>
      <c r="AN189" s="106"/>
      <c r="AO189" s="76"/>
      <c r="AP189" s="75"/>
      <c r="AQ189" s="75"/>
      <c r="AR189" s="75"/>
      <c r="AS189" s="75"/>
      <c r="AT189" s="75"/>
      <c r="AU189" s="75"/>
      <c r="AV189" s="55"/>
      <c r="AW189" s="55"/>
      <c r="AX189" s="55"/>
      <c r="AY189" s="79"/>
      <c r="AZ189" s="55"/>
      <c r="BA189" s="55"/>
      <c r="BB189" s="55"/>
      <c r="BC189" s="67"/>
      <c r="BD189" s="67"/>
      <c r="BE189" s="67"/>
      <c r="BF189" s="67"/>
      <c r="BG189" s="67"/>
      <c r="BH189" s="67"/>
      <c r="BI189" s="72"/>
      <c r="BJ189" s="92"/>
      <c r="BK189" s="93"/>
      <c r="BL189" s="59"/>
      <c r="BM189" s="60"/>
      <c r="BN189" s="60"/>
      <c r="BO189" s="64"/>
    </row>
    <row r="190" spans="2:67" ht="6" customHeight="1">
      <c r="B190" s="115"/>
      <c r="C190" s="116"/>
      <c r="D190" s="122"/>
      <c r="E190" s="123"/>
      <c r="F190" s="123"/>
      <c r="G190" s="123"/>
      <c r="H190" s="123"/>
      <c r="I190" s="124"/>
      <c r="J190" s="129"/>
      <c r="K190" s="106"/>
      <c r="L190" s="68"/>
      <c r="M190" s="67"/>
      <c r="N190" s="67"/>
      <c r="O190" s="67"/>
      <c r="P190" s="67"/>
      <c r="Q190" s="67"/>
      <c r="R190" s="67"/>
      <c r="S190" s="55"/>
      <c r="T190" s="55"/>
      <c r="U190" s="55"/>
      <c r="V190" s="387"/>
      <c r="W190" s="55"/>
      <c r="X190" s="55"/>
      <c r="Y190" s="55"/>
      <c r="Z190" s="67"/>
      <c r="AA190" s="67"/>
      <c r="AB190" s="67"/>
      <c r="AC190" s="67"/>
      <c r="AD190" s="67"/>
      <c r="AE190" s="67"/>
      <c r="AF190" s="72"/>
      <c r="AG190" s="92"/>
      <c r="AH190" s="93"/>
      <c r="AI190" s="59"/>
      <c r="AJ190" s="60"/>
      <c r="AK190" s="60"/>
      <c r="AL190" s="101"/>
      <c r="AM190" s="105"/>
      <c r="AN190" s="106"/>
      <c r="AO190" s="76"/>
      <c r="AP190" s="75"/>
      <c r="AQ190" s="75"/>
      <c r="AR190" s="75"/>
      <c r="AS190" s="75"/>
      <c r="AT190" s="75"/>
      <c r="AU190" s="75"/>
      <c r="AV190" s="55"/>
      <c r="AW190" s="55"/>
      <c r="AX190" s="55"/>
      <c r="AY190" s="80"/>
      <c r="AZ190" s="55"/>
      <c r="BA190" s="55"/>
      <c r="BB190" s="55"/>
      <c r="BC190" s="67"/>
      <c r="BD190" s="67"/>
      <c r="BE190" s="67"/>
      <c r="BF190" s="67"/>
      <c r="BG190" s="67"/>
      <c r="BH190" s="67"/>
      <c r="BI190" s="72"/>
      <c r="BJ190" s="92"/>
      <c r="BK190" s="93"/>
      <c r="BL190" s="59"/>
      <c r="BM190" s="60"/>
      <c r="BN190" s="60"/>
      <c r="BO190" s="64"/>
    </row>
    <row r="191" spans="2:67" ht="6" customHeight="1">
      <c r="B191" s="117"/>
      <c r="C191" s="118"/>
      <c r="D191" s="125"/>
      <c r="E191" s="126"/>
      <c r="F191" s="126"/>
      <c r="G191" s="126"/>
      <c r="H191" s="126"/>
      <c r="I191" s="127"/>
      <c r="J191" s="130"/>
      <c r="K191" s="108"/>
      <c r="L191" s="69"/>
      <c r="M191" s="70"/>
      <c r="N191" s="70"/>
      <c r="O191" s="70"/>
      <c r="P191" s="70"/>
      <c r="Q191" s="70"/>
      <c r="R191" s="70"/>
      <c r="S191" s="56"/>
      <c r="T191" s="56"/>
      <c r="U191" s="56"/>
      <c r="V191" s="430"/>
      <c r="W191" s="56"/>
      <c r="X191" s="56"/>
      <c r="Y191" s="56"/>
      <c r="Z191" s="70"/>
      <c r="AA191" s="70"/>
      <c r="AB191" s="70"/>
      <c r="AC191" s="70"/>
      <c r="AD191" s="70"/>
      <c r="AE191" s="70"/>
      <c r="AF191" s="73"/>
      <c r="AG191" s="94"/>
      <c r="AH191" s="95"/>
      <c r="AI191" s="61"/>
      <c r="AJ191" s="62"/>
      <c r="AK191" s="62"/>
      <c r="AL191" s="102"/>
      <c r="AM191" s="107"/>
      <c r="AN191" s="108"/>
      <c r="AO191" s="77"/>
      <c r="AP191" s="78"/>
      <c r="AQ191" s="78"/>
      <c r="AR191" s="78"/>
      <c r="AS191" s="78"/>
      <c r="AT191" s="78"/>
      <c r="AU191" s="78"/>
      <c r="AV191" s="56"/>
      <c r="AW191" s="56"/>
      <c r="AX191" s="56"/>
      <c r="AY191" s="81"/>
      <c r="AZ191" s="56"/>
      <c r="BA191" s="56"/>
      <c r="BB191" s="56"/>
      <c r="BC191" s="70"/>
      <c r="BD191" s="70"/>
      <c r="BE191" s="70"/>
      <c r="BF191" s="70"/>
      <c r="BG191" s="70"/>
      <c r="BH191" s="70"/>
      <c r="BI191" s="73"/>
      <c r="BJ191" s="94"/>
      <c r="BK191" s="95"/>
      <c r="BL191" s="61"/>
      <c r="BM191" s="62"/>
      <c r="BN191" s="62"/>
      <c r="BO191" s="65"/>
    </row>
    <row r="192" spans="2:67" ht="6" customHeight="1">
      <c r="B192" s="113" t="s">
        <v>67</v>
      </c>
      <c r="C192" s="114"/>
      <c r="D192" s="119" t="s">
        <v>68</v>
      </c>
      <c r="E192" s="120"/>
      <c r="F192" s="120"/>
      <c r="G192" s="120"/>
      <c r="H192" s="120"/>
      <c r="I192" s="121"/>
      <c r="J192" s="128" t="s">
        <v>28</v>
      </c>
      <c r="K192" s="104"/>
      <c r="L192" s="109" t="s">
        <v>117</v>
      </c>
      <c r="M192" s="110"/>
      <c r="N192" s="110"/>
      <c r="O192" s="110"/>
      <c r="P192" s="110"/>
      <c r="Q192" s="110"/>
      <c r="R192" s="110"/>
      <c r="S192" s="86">
        <v>4</v>
      </c>
      <c r="T192" s="86"/>
      <c r="U192" s="86"/>
      <c r="V192" s="87"/>
      <c r="W192" s="188">
        <v>1</v>
      </c>
      <c r="X192" s="188"/>
      <c r="Y192" s="188"/>
      <c r="Z192" s="110" t="s">
        <v>118</v>
      </c>
      <c r="AA192" s="110"/>
      <c r="AB192" s="110"/>
      <c r="AC192" s="110"/>
      <c r="AD192" s="110"/>
      <c r="AE192" s="110"/>
      <c r="AF192" s="133"/>
      <c r="AG192" s="90" t="s">
        <v>28</v>
      </c>
      <c r="AH192" s="91"/>
      <c r="AI192" s="57" t="s">
        <v>96</v>
      </c>
      <c r="AJ192" s="58"/>
      <c r="AK192" s="58" t="s">
        <v>93</v>
      </c>
      <c r="AL192" s="100"/>
      <c r="AM192" s="103"/>
      <c r="AN192" s="104"/>
      <c r="AO192" s="321" t="s">
        <v>119</v>
      </c>
      <c r="AP192" s="322"/>
      <c r="AQ192" s="322"/>
      <c r="AR192" s="322"/>
      <c r="AS192" s="322"/>
      <c r="AT192" s="322"/>
      <c r="AU192" s="322"/>
      <c r="AV192" s="86">
        <v>0</v>
      </c>
      <c r="AW192" s="86"/>
      <c r="AX192" s="86"/>
      <c r="AY192" s="87"/>
      <c r="AZ192" s="86">
        <v>7</v>
      </c>
      <c r="BA192" s="86"/>
      <c r="BB192" s="86"/>
      <c r="BC192" s="322" t="s">
        <v>120</v>
      </c>
      <c r="BD192" s="322"/>
      <c r="BE192" s="322"/>
      <c r="BF192" s="322"/>
      <c r="BG192" s="322"/>
      <c r="BH192" s="322"/>
      <c r="BI192" s="421"/>
      <c r="BJ192" s="90"/>
      <c r="BK192" s="91"/>
      <c r="BL192" s="57" t="s">
        <v>42</v>
      </c>
      <c r="BM192" s="58"/>
      <c r="BN192" s="58" t="s">
        <v>65</v>
      </c>
      <c r="BO192" s="63"/>
    </row>
    <row r="193" spans="2:67" ht="6" customHeight="1">
      <c r="B193" s="115"/>
      <c r="C193" s="116"/>
      <c r="D193" s="122"/>
      <c r="E193" s="123"/>
      <c r="F193" s="123"/>
      <c r="G193" s="123"/>
      <c r="H193" s="123"/>
      <c r="I193" s="124"/>
      <c r="J193" s="129"/>
      <c r="K193" s="106"/>
      <c r="L193" s="111"/>
      <c r="M193" s="112"/>
      <c r="N193" s="112"/>
      <c r="O193" s="112"/>
      <c r="P193" s="112"/>
      <c r="Q193" s="112"/>
      <c r="R193" s="112"/>
      <c r="S193" s="55"/>
      <c r="T193" s="55"/>
      <c r="U193" s="55"/>
      <c r="V193" s="80"/>
      <c r="W193" s="189"/>
      <c r="X193" s="189"/>
      <c r="Y193" s="189"/>
      <c r="Z193" s="112"/>
      <c r="AA193" s="112"/>
      <c r="AB193" s="112"/>
      <c r="AC193" s="112"/>
      <c r="AD193" s="112"/>
      <c r="AE193" s="112"/>
      <c r="AF193" s="134"/>
      <c r="AG193" s="92"/>
      <c r="AH193" s="93"/>
      <c r="AI193" s="59"/>
      <c r="AJ193" s="60"/>
      <c r="AK193" s="60"/>
      <c r="AL193" s="101"/>
      <c r="AM193" s="105"/>
      <c r="AN193" s="106"/>
      <c r="AO193" s="323"/>
      <c r="AP193" s="324"/>
      <c r="AQ193" s="324"/>
      <c r="AR193" s="324"/>
      <c r="AS193" s="324"/>
      <c r="AT193" s="324"/>
      <c r="AU193" s="324"/>
      <c r="AV193" s="55"/>
      <c r="AW193" s="55"/>
      <c r="AX193" s="55"/>
      <c r="AY193" s="80"/>
      <c r="AZ193" s="55"/>
      <c r="BA193" s="55"/>
      <c r="BB193" s="55"/>
      <c r="BC193" s="324"/>
      <c r="BD193" s="324"/>
      <c r="BE193" s="324"/>
      <c r="BF193" s="324"/>
      <c r="BG193" s="324"/>
      <c r="BH193" s="324"/>
      <c r="BI193" s="422"/>
      <c r="BJ193" s="92"/>
      <c r="BK193" s="93"/>
      <c r="BL193" s="59"/>
      <c r="BM193" s="60"/>
      <c r="BN193" s="60"/>
      <c r="BO193" s="64"/>
    </row>
    <row r="194" spans="2:67" ht="6" customHeight="1" thickBot="1">
      <c r="B194" s="115"/>
      <c r="C194" s="116"/>
      <c r="D194" s="122"/>
      <c r="E194" s="123"/>
      <c r="F194" s="123"/>
      <c r="G194" s="123"/>
      <c r="H194" s="123"/>
      <c r="I194" s="124"/>
      <c r="J194" s="129"/>
      <c r="K194" s="106"/>
      <c r="L194" s="148" t="str">
        <f>N22</f>
        <v>リベルティ大間々</v>
      </c>
      <c r="M194" s="67"/>
      <c r="N194" s="67"/>
      <c r="O194" s="67"/>
      <c r="P194" s="67"/>
      <c r="Q194" s="67"/>
      <c r="R194" s="67"/>
      <c r="S194" s="55"/>
      <c r="T194" s="55"/>
      <c r="U194" s="55"/>
      <c r="V194" s="155"/>
      <c r="W194" s="189"/>
      <c r="X194" s="189"/>
      <c r="Y194" s="189"/>
      <c r="Z194" s="71" t="s">
        <v>193</v>
      </c>
      <c r="AA194" s="67"/>
      <c r="AB194" s="67"/>
      <c r="AC194" s="67"/>
      <c r="AD194" s="67"/>
      <c r="AE194" s="67"/>
      <c r="AF194" s="72"/>
      <c r="AG194" s="92"/>
      <c r="AH194" s="93"/>
      <c r="AI194" s="59"/>
      <c r="AJ194" s="60"/>
      <c r="AK194" s="60"/>
      <c r="AL194" s="101"/>
      <c r="AM194" s="105"/>
      <c r="AN194" s="106"/>
      <c r="AO194" s="148" t="str">
        <f>N37</f>
        <v>天沼FC　Ａ</v>
      </c>
      <c r="AP194" s="67"/>
      <c r="AQ194" s="67"/>
      <c r="AR194" s="67"/>
      <c r="AS194" s="67"/>
      <c r="AT194" s="67"/>
      <c r="AU194" s="67"/>
      <c r="AV194" s="55"/>
      <c r="AW194" s="55"/>
      <c r="AX194" s="55"/>
      <c r="AY194" s="80"/>
      <c r="AZ194" s="55"/>
      <c r="BA194" s="55"/>
      <c r="BB194" s="55"/>
      <c r="BC194" s="147" t="str">
        <f>AB37</f>
        <v>笠東ＦＣ</v>
      </c>
      <c r="BD194" s="67"/>
      <c r="BE194" s="67"/>
      <c r="BF194" s="67"/>
      <c r="BG194" s="67"/>
      <c r="BH194" s="67"/>
      <c r="BI194" s="72"/>
      <c r="BJ194" s="92"/>
      <c r="BK194" s="93"/>
      <c r="BL194" s="59"/>
      <c r="BM194" s="60"/>
      <c r="BN194" s="60"/>
      <c r="BO194" s="64"/>
    </row>
    <row r="195" spans="2:67" ht="6" customHeight="1" thickTop="1">
      <c r="B195" s="115"/>
      <c r="C195" s="116"/>
      <c r="D195" s="122"/>
      <c r="E195" s="123"/>
      <c r="F195" s="123"/>
      <c r="G195" s="123"/>
      <c r="H195" s="123"/>
      <c r="I195" s="124"/>
      <c r="J195" s="129"/>
      <c r="K195" s="106"/>
      <c r="L195" s="68"/>
      <c r="M195" s="67"/>
      <c r="N195" s="67"/>
      <c r="O195" s="67"/>
      <c r="P195" s="67"/>
      <c r="Q195" s="67"/>
      <c r="R195" s="67"/>
      <c r="S195" s="55"/>
      <c r="T195" s="55"/>
      <c r="U195" s="55"/>
      <c r="V195" s="429"/>
      <c r="W195" s="189"/>
      <c r="X195" s="189"/>
      <c r="Y195" s="189"/>
      <c r="Z195" s="67"/>
      <c r="AA195" s="67"/>
      <c r="AB195" s="67"/>
      <c r="AC195" s="67"/>
      <c r="AD195" s="67"/>
      <c r="AE195" s="67"/>
      <c r="AF195" s="72"/>
      <c r="AG195" s="92"/>
      <c r="AH195" s="93"/>
      <c r="AI195" s="59"/>
      <c r="AJ195" s="60"/>
      <c r="AK195" s="60"/>
      <c r="AL195" s="101"/>
      <c r="AM195" s="105"/>
      <c r="AN195" s="106"/>
      <c r="AO195" s="68"/>
      <c r="AP195" s="67"/>
      <c r="AQ195" s="67"/>
      <c r="AR195" s="67"/>
      <c r="AS195" s="67"/>
      <c r="AT195" s="67"/>
      <c r="AU195" s="67"/>
      <c r="AV195" s="55"/>
      <c r="AW195" s="55"/>
      <c r="AX195" s="55"/>
      <c r="AY195" s="79"/>
      <c r="AZ195" s="55"/>
      <c r="BA195" s="55"/>
      <c r="BB195" s="55"/>
      <c r="BC195" s="67"/>
      <c r="BD195" s="67"/>
      <c r="BE195" s="67"/>
      <c r="BF195" s="67"/>
      <c r="BG195" s="67"/>
      <c r="BH195" s="67"/>
      <c r="BI195" s="72"/>
      <c r="BJ195" s="92"/>
      <c r="BK195" s="93"/>
      <c r="BL195" s="59"/>
      <c r="BM195" s="60"/>
      <c r="BN195" s="60"/>
      <c r="BO195" s="64"/>
    </row>
    <row r="196" spans="2:67" ht="6" customHeight="1">
      <c r="B196" s="115"/>
      <c r="C196" s="116"/>
      <c r="D196" s="122"/>
      <c r="E196" s="123"/>
      <c r="F196" s="123"/>
      <c r="G196" s="123"/>
      <c r="H196" s="123"/>
      <c r="I196" s="124"/>
      <c r="J196" s="129"/>
      <c r="K196" s="106"/>
      <c r="L196" s="68"/>
      <c r="M196" s="67"/>
      <c r="N196" s="67"/>
      <c r="O196" s="67"/>
      <c r="P196" s="67"/>
      <c r="Q196" s="67"/>
      <c r="R196" s="67"/>
      <c r="S196" s="55"/>
      <c r="T196" s="55"/>
      <c r="U196" s="55"/>
      <c r="V196" s="387"/>
      <c r="W196" s="189"/>
      <c r="X196" s="189"/>
      <c r="Y196" s="189"/>
      <c r="Z196" s="67"/>
      <c r="AA196" s="67"/>
      <c r="AB196" s="67"/>
      <c r="AC196" s="67"/>
      <c r="AD196" s="67"/>
      <c r="AE196" s="67"/>
      <c r="AF196" s="72"/>
      <c r="AG196" s="92"/>
      <c r="AH196" s="93"/>
      <c r="AI196" s="59"/>
      <c r="AJ196" s="60"/>
      <c r="AK196" s="60"/>
      <c r="AL196" s="101"/>
      <c r="AM196" s="105"/>
      <c r="AN196" s="106"/>
      <c r="AO196" s="68"/>
      <c r="AP196" s="67"/>
      <c r="AQ196" s="67"/>
      <c r="AR196" s="67"/>
      <c r="AS196" s="67"/>
      <c r="AT196" s="67"/>
      <c r="AU196" s="67"/>
      <c r="AV196" s="55"/>
      <c r="AW196" s="55"/>
      <c r="AX196" s="55"/>
      <c r="AY196" s="80"/>
      <c r="AZ196" s="55"/>
      <c r="BA196" s="55"/>
      <c r="BB196" s="55"/>
      <c r="BC196" s="67"/>
      <c r="BD196" s="67"/>
      <c r="BE196" s="67"/>
      <c r="BF196" s="67"/>
      <c r="BG196" s="67"/>
      <c r="BH196" s="67"/>
      <c r="BI196" s="72"/>
      <c r="BJ196" s="92"/>
      <c r="BK196" s="93"/>
      <c r="BL196" s="59"/>
      <c r="BM196" s="60"/>
      <c r="BN196" s="60"/>
      <c r="BO196" s="64"/>
    </row>
    <row r="197" spans="2:67" ht="6" customHeight="1">
      <c r="B197" s="117"/>
      <c r="C197" s="118"/>
      <c r="D197" s="125"/>
      <c r="E197" s="126"/>
      <c r="F197" s="126"/>
      <c r="G197" s="126"/>
      <c r="H197" s="126"/>
      <c r="I197" s="127"/>
      <c r="J197" s="130"/>
      <c r="K197" s="108"/>
      <c r="L197" s="69"/>
      <c r="M197" s="70"/>
      <c r="N197" s="70"/>
      <c r="O197" s="70"/>
      <c r="P197" s="70"/>
      <c r="Q197" s="70"/>
      <c r="R197" s="70"/>
      <c r="S197" s="56"/>
      <c r="T197" s="56"/>
      <c r="U197" s="56"/>
      <c r="V197" s="430"/>
      <c r="W197" s="190"/>
      <c r="X197" s="190"/>
      <c r="Y197" s="190"/>
      <c r="Z197" s="70"/>
      <c r="AA197" s="70"/>
      <c r="AB197" s="70"/>
      <c r="AC197" s="70"/>
      <c r="AD197" s="70"/>
      <c r="AE197" s="70"/>
      <c r="AF197" s="73"/>
      <c r="AG197" s="94"/>
      <c r="AH197" s="95"/>
      <c r="AI197" s="61"/>
      <c r="AJ197" s="62"/>
      <c r="AK197" s="62"/>
      <c r="AL197" s="102"/>
      <c r="AM197" s="107"/>
      <c r="AN197" s="108"/>
      <c r="AO197" s="69"/>
      <c r="AP197" s="70"/>
      <c r="AQ197" s="70"/>
      <c r="AR197" s="70"/>
      <c r="AS197" s="70"/>
      <c r="AT197" s="70"/>
      <c r="AU197" s="70"/>
      <c r="AV197" s="56"/>
      <c r="AW197" s="56"/>
      <c r="AX197" s="56"/>
      <c r="AY197" s="81"/>
      <c r="AZ197" s="56"/>
      <c r="BA197" s="56"/>
      <c r="BB197" s="56"/>
      <c r="BC197" s="70"/>
      <c r="BD197" s="70"/>
      <c r="BE197" s="70"/>
      <c r="BF197" s="70"/>
      <c r="BG197" s="70"/>
      <c r="BH197" s="70"/>
      <c r="BI197" s="73"/>
      <c r="BJ197" s="94"/>
      <c r="BK197" s="95"/>
      <c r="BL197" s="61"/>
      <c r="BM197" s="62"/>
      <c r="BN197" s="62"/>
      <c r="BO197" s="65"/>
    </row>
    <row r="198" spans="2:67" ht="6" customHeight="1">
      <c r="B198" s="113" t="s">
        <v>69</v>
      </c>
      <c r="C198" s="114"/>
      <c r="D198" s="119" t="s">
        <v>70</v>
      </c>
      <c r="E198" s="120"/>
      <c r="F198" s="120"/>
      <c r="G198" s="120"/>
      <c r="H198" s="120"/>
      <c r="I198" s="121"/>
      <c r="J198" s="128"/>
      <c r="K198" s="104"/>
      <c r="L198" s="82" t="s">
        <v>96</v>
      </c>
      <c r="M198" s="83"/>
      <c r="N198" s="83"/>
      <c r="O198" s="83"/>
      <c r="P198" s="83"/>
      <c r="Q198" s="83"/>
      <c r="R198" s="83"/>
      <c r="S198" s="86">
        <v>0</v>
      </c>
      <c r="T198" s="86"/>
      <c r="U198" s="86"/>
      <c r="V198" s="87"/>
      <c r="W198" s="86">
        <v>6</v>
      </c>
      <c r="X198" s="86"/>
      <c r="Y198" s="86"/>
      <c r="Z198" s="83" t="s">
        <v>93</v>
      </c>
      <c r="AA198" s="83"/>
      <c r="AB198" s="83"/>
      <c r="AC198" s="83"/>
      <c r="AD198" s="83"/>
      <c r="AE198" s="83"/>
      <c r="AF198" s="88"/>
      <c r="AG198" s="90"/>
      <c r="AH198" s="91"/>
      <c r="AI198" s="57" t="s">
        <v>117</v>
      </c>
      <c r="AJ198" s="58"/>
      <c r="AK198" s="58" t="s">
        <v>118</v>
      </c>
      <c r="AL198" s="100"/>
      <c r="AM198" s="103"/>
      <c r="AN198" s="104"/>
      <c r="AO198" s="131" t="s">
        <v>42</v>
      </c>
      <c r="AP198" s="96"/>
      <c r="AQ198" s="96"/>
      <c r="AR198" s="96"/>
      <c r="AS198" s="96"/>
      <c r="AT198" s="96"/>
      <c r="AU198" s="96"/>
      <c r="AV198" s="86">
        <v>3</v>
      </c>
      <c r="AW198" s="86"/>
      <c r="AX198" s="86"/>
      <c r="AY198" s="87"/>
      <c r="AZ198" s="86">
        <v>0</v>
      </c>
      <c r="BA198" s="86"/>
      <c r="BB198" s="86"/>
      <c r="BC198" s="96" t="s">
        <v>72</v>
      </c>
      <c r="BD198" s="96"/>
      <c r="BE198" s="96"/>
      <c r="BF198" s="96"/>
      <c r="BG198" s="96"/>
      <c r="BH198" s="96"/>
      <c r="BI198" s="97"/>
      <c r="BJ198" s="90"/>
      <c r="BK198" s="91"/>
      <c r="BL198" s="57" t="s">
        <v>121</v>
      </c>
      <c r="BM198" s="58"/>
      <c r="BN198" s="58" t="s">
        <v>126</v>
      </c>
      <c r="BO198" s="63"/>
    </row>
    <row r="199" spans="2:67" ht="6" customHeight="1">
      <c r="B199" s="115"/>
      <c r="C199" s="116"/>
      <c r="D199" s="122"/>
      <c r="E199" s="123"/>
      <c r="F199" s="123"/>
      <c r="G199" s="123"/>
      <c r="H199" s="123"/>
      <c r="I199" s="124"/>
      <c r="J199" s="129"/>
      <c r="K199" s="106"/>
      <c r="L199" s="84"/>
      <c r="M199" s="85"/>
      <c r="N199" s="85"/>
      <c r="O199" s="85"/>
      <c r="P199" s="85"/>
      <c r="Q199" s="85"/>
      <c r="R199" s="85"/>
      <c r="S199" s="55"/>
      <c r="T199" s="55"/>
      <c r="U199" s="55"/>
      <c r="V199" s="80"/>
      <c r="W199" s="55"/>
      <c r="X199" s="55"/>
      <c r="Y199" s="55"/>
      <c r="Z199" s="85"/>
      <c r="AA199" s="85"/>
      <c r="AB199" s="85"/>
      <c r="AC199" s="85"/>
      <c r="AD199" s="85"/>
      <c r="AE199" s="85"/>
      <c r="AF199" s="89"/>
      <c r="AG199" s="92"/>
      <c r="AH199" s="93"/>
      <c r="AI199" s="59"/>
      <c r="AJ199" s="60"/>
      <c r="AK199" s="60"/>
      <c r="AL199" s="101"/>
      <c r="AM199" s="105"/>
      <c r="AN199" s="106"/>
      <c r="AO199" s="132"/>
      <c r="AP199" s="98"/>
      <c r="AQ199" s="98"/>
      <c r="AR199" s="98"/>
      <c r="AS199" s="98"/>
      <c r="AT199" s="98"/>
      <c r="AU199" s="98"/>
      <c r="AV199" s="55"/>
      <c r="AW199" s="55"/>
      <c r="AX199" s="55"/>
      <c r="AY199" s="80"/>
      <c r="AZ199" s="55"/>
      <c r="BA199" s="55"/>
      <c r="BB199" s="55"/>
      <c r="BC199" s="98"/>
      <c r="BD199" s="98"/>
      <c r="BE199" s="98"/>
      <c r="BF199" s="98"/>
      <c r="BG199" s="98"/>
      <c r="BH199" s="98"/>
      <c r="BI199" s="99"/>
      <c r="BJ199" s="92"/>
      <c r="BK199" s="93"/>
      <c r="BL199" s="59"/>
      <c r="BM199" s="60"/>
      <c r="BN199" s="60"/>
      <c r="BO199" s="64"/>
    </row>
    <row r="200" spans="2:67" ht="6" customHeight="1" thickBot="1">
      <c r="B200" s="115"/>
      <c r="C200" s="116"/>
      <c r="D200" s="122"/>
      <c r="E200" s="123"/>
      <c r="F200" s="123"/>
      <c r="G200" s="123"/>
      <c r="H200" s="123"/>
      <c r="I200" s="124"/>
      <c r="J200" s="129"/>
      <c r="K200" s="106"/>
      <c r="L200" s="148" t="str">
        <f>L188</f>
        <v>ＦＣ桐生</v>
      </c>
      <c r="M200" s="67"/>
      <c r="N200" s="67"/>
      <c r="O200" s="67"/>
      <c r="P200" s="67"/>
      <c r="Q200" s="67"/>
      <c r="R200" s="67"/>
      <c r="S200" s="55"/>
      <c r="T200" s="55"/>
      <c r="U200" s="55"/>
      <c r="V200" s="80"/>
      <c r="W200" s="55"/>
      <c r="X200" s="55"/>
      <c r="Y200" s="55"/>
      <c r="Z200" s="147" t="str">
        <f>AP27</f>
        <v>新桐生ジュニオール</v>
      </c>
      <c r="AA200" s="67"/>
      <c r="AB200" s="67"/>
      <c r="AC200" s="67"/>
      <c r="AD200" s="67"/>
      <c r="AE200" s="67"/>
      <c r="AF200" s="72"/>
      <c r="AG200" s="92"/>
      <c r="AH200" s="93"/>
      <c r="AI200" s="59"/>
      <c r="AJ200" s="60"/>
      <c r="AK200" s="60"/>
      <c r="AL200" s="101"/>
      <c r="AM200" s="105"/>
      <c r="AN200" s="106"/>
      <c r="AO200" s="148" t="str">
        <f>AO188</f>
        <v>桐生北少年ＳＣ</v>
      </c>
      <c r="AP200" s="67"/>
      <c r="AQ200" s="67"/>
      <c r="AR200" s="67"/>
      <c r="AS200" s="67"/>
      <c r="AT200" s="67"/>
      <c r="AU200" s="67"/>
      <c r="AV200" s="55"/>
      <c r="AW200" s="55"/>
      <c r="AX200" s="55"/>
      <c r="AY200" s="80"/>
      <c r="AZ200" s="55"/>
      <c r="BA200" s="55"/>
      <c r="BB200" s="55"/>
      <c r="BC200" s="147" t="str">
        <f>AP32</f>
        <v>桐生西ＦＣ</v>
      </c>
      <c r="BD200" s="67"/>
      <c r="BE200" s="67"/>
      <c r="BF200" s="67"/>
      <c r="BG200" s="67"/>
      <c r="BH200" s="67"/>
      <c r="BI200" s="72"/>
      <c r="BJ200" s="92"/>
      <c r="BK200" s="93"/>
      <c r="BL200" s="59"/>
      <c r="BM200" s="60"/>
      <c r="BN200" s="60"/>
      <c r="BO200" s="64"/>
    </row>
    <row r="201" spans="2:67" ht="6" customHeight="1" thickTop="1">
      <c r="B201" s="115"/>
      <c r="C201" s="116"/>
      <c r="D201" s="122"/>
      <c r="E201" s="123"/>
      <c r="F201" s="123"/>
      <c r="G201" s="123"/>
      <c r="H201" s="123"/>
      <c r="I201" s="124"/>
      <c r="J201" s="129"/>
      <c r="K201" s="106"/>
      <c r="L201" s="68"/>
      <c r="M201" s="67"/>
      <c r="N201" s="67"/>
      <c r="O201" s="67"/>
      <c r="P201" s="67"/>
      <c r="Q201" s="67"/>
      <c r="R201" s="67"/>
      <c r="S201" s="55"/>
      <c r="T201" s="55"/>
      <c r="U201" s="55"/>
      <c r="V201" s="79"/>
      <c r="W201" s="55"/>
      <c r="X201" s="55"/>
      <c r="Y201" s="55"/>
      <c r="Z201" s="67"/>
      <c r="AA201" s="67"/>
      <c r="AB201" s="67"/>
      <c r="AC201" s="67"/>
      <c r="AD201" s="67"/>
      <c r="AE201" s="67"/>
      <c r="AF201" s="72"/>
      <c r="AG201" s="92"/>
      <c r="AH201" s="93"/>
      <c r="AI201" s="59"/>
      <c r="AJ201" s="60"/>
      <c r="AK201" s="60"/>
      <c r="AL201" s="101"/>
      <c r="AM201" s="105"/>
      <c r="AN201" s="106"/>
      <c r="AO201" s="68"/>
      <c r="AP201" s="67"/>
      <c r="AQ201" s="67"/>
      <c r="AR201" s="67"/>
      <c r="AS201" s="67"/>
      <c r="AT201" s="67"/>
      <c r="AU201" s="67"/>
      <c r="AV201" s="55"/>
      <c r="AW201" s="55"/>
      <c r="AX201" s="55"/>
      <c r="AY201" s="79"/>
      <c r="AZ201" s="55"/>
      <c r="BA201" s="55"/>
      <c r="BB201" s="55"/>
      <c r="BC201" s="67"/>
      <c r="BD201" s="67"/>
      <c r="BE201" s="67"/>
      <c r="BF201" s="67"/>
      <c r="BG201" s="67"/>
      <c r="BH201" s="67"/>
      <c r="BI201" s="72"/>
      <c r="BJ201" s="92"/>
      <c r="BK201" s="93"/>
      <c r="BL201" s="59"/>
      <c r="BM201" s="60"/>
      <c r="BN201" s="60"/>
      <c r="BO201" s="64"/>
    </row>
    <row r="202" spans="2:67" ht="6" customHeight="1">
      <c r="B202" s="115"/>
      <c r="C202" s="116"/>
      <c r="D202" s="122"/>
      <c r="E202" s="123"/>
      <c r="F202" s="123"/>
      <c r="G202" s="123"/>
      <c r="H202" s="123"/>
      <c r="I202" s="124"/>
      <c r="J202" s="129"/>
      <c r="K202" s="106"/>
      <c r="L202" s="68"/>
      <c r="M202" s="67"/>
      <c r="N202" s="67"/>
      <c r="O202" s="67"/>
      <c r="P202" s="67"/>
      <c r="Q202" s="67"/>
      <c r="R202" s="67"/>
      <c r="S202" s="55"/>
      <c r="T202" s="55"/>
      <c r="U202" s="55"/>
      <c r="V202" s="80"/>
      <c r="W202" s="55"/>
      <c r="X202" s="55"/>
      <c r="Y202" s="55"/>
      <c r="Z202" s="67"/>
      <c r="AA202" s="67"/>
      <c r="AB202" s="67"/>
      <c r="AC202" s="67"/>
      <c r="AD202" s="67"/>
      <c r="AE202" s="67"/>
      <c r="AF202" s="72"/>
      <c r="AG202" s="92"/>
      <c r="AH202" s="93"/>
      <c r="AI202" s="59"/>
      <c r="AJ202" s="60"/>
      <c r="AK202" s="60"/>
      <c r="AL202" s="101"/>
      <c r="AM202" s="105"/>
      <c r="AN202" s="106"/>
      <c r="AO202" s="68"/>
      <c r="AP202" s="67"/>
      <c r="AQ202" s="67"/>
      <c r="AR202" s="67"/>
      <c r="AS202" s="67"/>
      <c r="AT202" s="67"/>
      <c r="AU202" s="67"/>
      <c r="AV202" s="55"/>
      <c r="AW202" s="55"/>
      <c r="AX202" s="55"/>
      <c r="AY202" s="80"/>
      <c r="AZ202" s="55"/>
      <c r="BA202" s="55"/>
      <c r="BB202" s="55"/>
      <c r="BC202" s="67"/>
      <c r="BD202" s="67"/>
      <c r="BE202" s="67"/>
      <c r="BF202" s="67"/>
      <c r="BG202" s="67"/>
      <c r="BH202" s="67"/>
      <c r="BI202" s="72"/>
      <c r="BJ202" s="92"/>
      <c r="BK202" s="93"/>
      <c r="BL202" s="59"/>
      <c r="BM202" s="60"/>
      <c r="BN202" s="60"/>
      <c r="BO202" s="64"/>
    </row>
    <row r="203" spans="2:67" ht="6" customHeight="1">
      <c r="B203" s="117"/>
      <c r="C203" s="118"/>
      <c r="D203" s="125"/>
      <c r="E203" s="126"/>
      <c r="F203" s="126"/>
      <c r="G203" s="126"/>
      <c r="H203" s="126"/>
      <c r="I203" s="127"/>
      <c r="J203" s="130"/>
      <c r="K203" s="108"/>
      <c r="L203" s="69"/>
      <c r="M203" s="70"/>
      <c r="N203" s="70"/>
      <c r="O203" s="70"/>
      <c r="P203" s="70"/>
      <c r="Q203" s="70"/>
      <c r="R203" s="70"/>
      <c r="S203" s="55"/>
      <c r="T203" s="55"/>
      <c r="U203" s="55"/>
      <c r="V203" s="81"/>
      <c r="W203" s="55"/>
      <c r="X203" s="55"/>
      <c r="Y203" s="55"/>
      <c r="Z203" s="70"/>
      <c r="AA203" s="70"/>
      <c r="AB203" s="70"/>
      <c r="AC203" s="70"/>
      <c r="AD203" s="70"/>
      <c r="AE203" s="70"/>
      <c r="AF203" s="73"/>
      <c r="AG203" s="94"/>
      <c r="AH203" s="95"/>
      <c r="AI203" s="61"/>
      <c r="AJ203" s="62"/>
      <c r="AK203" s="62"/>
      <c r="AL203" s="102"/>
      <c r="AM203" s="107"/>
      <c r="AN203" s="108"/>
      <c r="AO203" s="69"/>
      <c r="AP203" s="70"/>
      <c r="AQ203" s="70"/>
      <c r="AR203" s="70"/>
      <c r="AS203" s="70"/>
      <c r="AT203" s="70"/>
      <c r="AU203" s="70"/>
      <c r="AV203" s="56"/>
      <c r="AW203" s="56"/>
      <c r="AX203" s="56"/>
      <c r="AY203" s="81"/>
      <c r="AZ203" s="56"/>
      <c r="BA203" s="56"/>
      <c r="BB203" s="56"/>
      <c r="BC203" s="70"/>
      <c r="BD203" s="70"/>
      <c r="BE203" s="70"/>
      <c r="BF203" s="70"/>
      <c r="BG203" s="70"/>
      <c r="BH203" s="70"/>
      <c r="BI203" s="73"/>
      <c r="BJ203" s="94"/>
      <c r="BK203" s="95"/>
      <c r="BL203" s="61"/>
      <c r="BM203" s="62"/>
      <c r="BN203" s="62"/>
      <c r="BO203" s="65"/>
    </row>
    <row r="204" spans="2:67" ht="6" customHeight="1">
      <c r="B204" s="113" t="s">
        <v>73</v>
      </c>
      <c r="C204" s="114"/>
      <c r="D204" s="119" t="s">
        <v>74</v>
      </c>
      <c r="E204" s="120"/>
      <c r="F204" s="120"/>
      <c r="G204" s="120"/>
      <c r="H204" s="120"/>
      <c r="I204" s="121"/>
      <c r="J204" s="128" t="s">
        <v>26</v>
      </c>
      <c r="K204" s="104"/>
      <c r="L204" s="109" t="s">
        <v>75</v>
      </c>
      <c r="M204" s="110"/>
      <c r="N204" s="110"/>
      <c r="O204" s="110"/>
      <c r="P204" s="110"/>
      <c r="Q204" s="110"/>
      <c r="R204" s="110"/>
      <c r="S204" s="86">
        <v>2</v>
      </c>
      <c r="T204" s="86"/>
      <c r="U204" s="86"/>
      <c r="V204" s="87"/>
      <c r="W204" s="86">
        <v>4</v>
      </c>
      <c r="X204" s="86"/>
      <c r="Y204" s="86"/>
      <c r="Z204" s="110" t="s">
        <v>76</v>
      </c>
      <c r="AA204" s="110"/>
      <c r="AB204" s="110"/>
      <c r="AC204" s="110"/>
      <c r="AD204" s="110"/>
      <c r="AE204" s="110"/>
      <c r="AF204" s="133"/>
      <c r="AG204" s="90" t="s">
        <v>26</v>
      </c>
      <c r="AH204" s="91"/>
      <c r="AI204" s="57" t="s">
        <v>101</v>
      </c>
      <c r="AJ204" s="58"/>
      <c r="AK204" s="58" t="s">
        <v>93</v>
      </c>
      <c r="AL204" s="100"/>
      <c r="AM204" s="103"/>
      <c r="AN204" s="104"/>
      <c r="AO204" s="321" t="s">
        <v>121</v>
      </c>
      <c r="AP204" s="322"/>
      <c r="AQ204" s="322"/>
      <c r="AR204" s="322"/>
      <c r="AS204" s="322"/>
      <c r="AT204" s="322"/>
      <c r="AU204" s="322"/>
      <c r="AV204" s="86">
        <v>8</v>
      </c>
      <c r="AW204" s="86"/>
      <c r="AX204" s="86"/>
      <c r="AY204" s="87"/>
      <c r="AZ204" s="86">
        <v>0</v>
      </c>
      <c r="BA204" s="86"/>
      <c r="BB204" s="86"/>
      <c r="BC204" s="322" t="s">
        <v>122</v>
      </c>
      <c r="BD204" s="322"/>
      <c r="BE204" s="322"/>
      <c r="BF204" s="322"/>
      <c r="BG204" s="322"/>
      <c r="BH204" s="322"/>
      <c r="BI204" s="421"/>
      <c r="BJ204" s="90"/>
      <c r="BK204" s="91"/>
      <c r="BL204" s="57" t="s">
        <v>42</v>
      </c>
      <c r="BM204" s="58"/>
      <c r="BN204" s="58" t="s">
        <v>71</v>
      </c>
      <c r="BO204" s="63"/>
    </row>
    <row r="205" spans="2:67" ht="6" customHeight="1">
      <c r="B205" s="115"/>
      <c r="C205" s="116"/>
      <c r="D205" s="122"/>
      <c r="E205" s="123"/>
      <c r="F205" s="123"/>
      <c r="G205" s="123"/>
      <c r="H205" s="123"/>
      <c r="I205" s="124"/>
      <c r="J205" s="129"/>
      <c r="K205" s="106"/>
      <c r="L205" s="111"/>
      <c r="M205" s="112"/>
      <c r="N205" s="112"/>
      <c r="O205" s="112"/>
      <c r="P205" s="112"/>
      <c r="Q205" s="112"/>
      <c r="R205" s="112"/>
      <c r="S205" s="55"/>
      <c r="T205" s="55"/>
      <c r="U205" s="55"/>
      <c r="V205" s="80"/>
      <c r="W205" s="55"/>
      <c r="X205" s="55"/>
      <c r="Y205" s="55"/>
      <c r="Z205" s="112"/>
      <c r="AA205" s="112"/>
      <c r="AB205" s="112"/>
      <c r="AC205" s="112"/>
      <c r="AD205" s="112"/>
      <c r="AE205" s="112"/>
      <c r="AF205" s="134"/>
      <c r="AG205" s="92"/>
      <c r="AH205" s="93"/>
      <c r="AI205" s="59"/>
      <c r="AJ205" s="60"/>
      <c r="AK205" s="60"/>
      <c r="AL205" s="101"/>
      <c r="AM205" s="105"/>
      <c r="AN205" s="106"/>
      <c r="AO205" s="323"/>
      <c r="AP205" s="324"/>
      <c r="AQ205" s="324"/>
      <c r="AR205" s="324"/>
      <c r="AS205" s="324"/>
      <c r="AT205" s="324"/>
      <c r="AU205" s="324"/>
      <c r="AV205" s="55"/>
      <c r="AW205" s="55"/>
      <c r="AX205" s="55"/>
      <c r="AY205" s="80"/>
      <c r="AZ205" s="55"/>
      <c r="BA205" s="55"/>
      <c r="BB205" s="55"/>
      <c r="BC205" s="324"/>
      <c r="BD205" s="324"/>
      <c r="BE205" s="324"/>
      <c r="BF205" s="324"/>
      <c r="BG205" s="324"/>
      <c r="BH205" s="324"/>
      <c r="BI205" s="422"/>
      <c r="BJ205" s="92"/>
      <c r="BK205" s="93"/>
      <c r="BL205" s="59"/>
      <c r="BM205" s="60"/>
      <c r="BN205" s="60"/>
      <c r="BO205" s="64"/>
    </row>
    <row r="206" spans="2:67" ht="6" customHeight="1" thickBot="1">
      <c r="B206" s="115"/>
      <c r="C206" s="116"/>
      <c r="D206" s="122"/>
      <c r="E206" s="123"/>
      <c r="F206" s="123"/>
      <c r="G206" s="123"/>
      <c r="H206" s="123"/>
      <c r="I206" s="124"/>
      <c r="J206" s="129"/>
      <c r="K206" s="106"/>
      <c r="L206" s="66" t="s">
        <v>187</v>
      </c>
      <c r="M206" s="67"/>
      <c r="N206" s="67"/>
      <c r="O206" s="67"/>
      <c r="P206" s="67"/>
      <c r="Q206" s="67"/>
      <c r="R206" s="67"/>
      <c r="S206" s="55"/>
      <c r="T206" s="55"/>
      <c r="U206" s="55"/>
      <c r="V206" s="80"/>
      <c r="W206" s="55"/>
      <c r="X206" s="55"/>
      <c r="Y206" s="55"/>
      <c r="Z206" s="71" t="s">
        <v>186</v>
      </c>
      <c r="AA206" s="67"/>
      <c r="AB206" s="67"/>
      <c r="AC206" s="67"/>
      <c r="AD206" s="67"/>
      <c r="AE206" s="67"/>
      <c r="AF206" s="72"/>
      <c r="AG206" s="92"/>
      <c r="AH206" s="93"/>
      <c r="AI206" s="59"/>
      <c r="AJ206" s="60"/>
      <c r="AK206" s="60"/>
      <c r="AL206" s="101"/>
      <c r="AM206" s="105"/>
      <c r="AN206" s="106"/>
      <c r="AO206" s="148" t="str">
        <f>AO194</f>
        <v>天沼FC　Ａ</v>
      </c>
      <c r="AP206" s="67"/>
      <c r="AQ206" s="67"/>
      <c r="AR206" s="67"/>
      <c r="AS206" s="67"/>
      <c r="AT206" s="67"/>
      <c r="AU206" s="67"/>
      <c r="AV206" s="55"/>
      <c r="AW206" s="55"/>
      <c r="AX206" s="55"/>
      <c r="AY206" s="80"/>
      <c r="AZ206" s="55"/>
      <c r="BA206" s="55"/>
      <c r="BB206" s="55"/>
      <c r="BC206" s="147" t="str">
        <f>AP37</f>
        <v>桐生境野ＦＣ　Ｂ</v>
      </c>
      <c r="BD206" s="67"/>
      <c r="BE206" s="67"/>
      <c r="BF206" s="67"/>
      <c r="BG206" s="67"/>
      <c r="BH206" s="67"/>
      <c r="BI206" s="72"/>
      <c r="BJ206" s="92"/>
      <c r="BK206" s="93"/>
      <c r="BL206" s="59"/>
      <c r="BM206" s="60"/>
      <c r="BN206" s="60"/>
      <c r="BO206" s="64"/>
    </row>
    <row r="207" spans="2:67" ht="6" customHeight="1" thickTop="1">
      <c r="B207" s="115"/>
      <c r="C207" s="116"/>
      <c r="D207" s="122"/>
      <c r="E207" s="123"/>
      <c r="F207" s="123"/>
      <c r="G207" s="123"/>
      <c r="H207" s="123"/>
      <c r="I207" s="124"/>
      <c r="J207" s="129"/>
      <c r="K207" s="106"/>
      <c r="L207" s="68"/>
      <c r="M207" s="67"/>
      <c r="N207" s="67"/>
      <c r="O207" s="67"/>
      <c r="P207" s="67"/>
      <c r="Q207" s="67"/>
      <c r="R207" s="67"/>
      <c r="S207" s="55"/>
      <c r="T207" s="55"/>
      <c r="U207" s="55"/>
      <c r="V207" s="79"/>
      <c r="W207" s="55"/>
      <c r="X207" s="55"/>
      <c r="Y207" s="55"/>
      <c r="Z207" s="67"/>
      <c r="AA207" s="67"/>
      <c r="AB207" s="67"/>
      <c r="AC207" s="67"/>
      <c r="AD207" s="67"/>
      <c r="AE207" s="67"/>
      <c r="AF207" s="72"/>
      <c r="AG207" s="92"/>
      <c r="AH207" s="93"/>
      <c r="AI207" s="59"/>
      <c r="AJ207" s="60"/>
      <c r="AK207" s="60"/>
      <c r="AL207" s="101"/>
      <c r="AM207" s="105"/>
      <c r="AN207" s="106"/>
      <c r="AO207" s="68"/>
      <c r="AP207" s="67"/>
      <c r="AQ207" s="67"/>
      <c r="AR207" s="67"/>
      <c r="AS207" s="67"/>
      <c r="AT207" s="67"/>
      <c r="AU207" s="67"/>
      <c r="AV207" s="55"/>
      <c r="AW207" s="55"/>
      <c r="AX207" s="55"/>
      <c r="AY207" s="79"/>
      <c r="AZ207" s="55"/>
      <c r="BA207" s="55"/>
      <c r="BB207" s="55"/>
      <c r="BC207" s="67"/>
      <c r="BD207" s="67"/>
      <c r="BE207" s="67"/>
      <c r="BF207" s="67"/>
      <c r="BG207" s="67"/>
      <c r="BH207" s="67"/>
      <c r="BI207" s="72"/>
      <c r="BJ207" s="92"/>
      <c r="BK207" s="93"/>
      <c r="BL207" s="59"/>
      <c r="BM207" s="60"/>
      <c r="BN207" s="60"/>
      <c r="BO207" s="64"/>
    </row>
    <row r="208" spans="2:67" ht="6" customHeight="1">
      <c r="B208" s="115"/>
      <c r="C208" s="116"/>
      <c r="D208" s="122"/>
      <c r="E208" s="123"/>
      <c r="F208" s="123"/>
      <c r="G208" s="123"/>
      <c r="H208" s="123"/>
      <c r="I208" s="124"/>
      <c r="J208" s="129"/>
      <c r="K208" s="106"/>
      <c r="L208" s="68"/>
      <c r="M208" s="67"/>
      <c r="N208" s="67"/>
      <c r="O208" s="67"/>
      <c r="P208" s="67"/>
      <c r="Q208" s="67"/>
      <c r="R208" s="67"/>
      <c r="S208" s="55"/>
      <c r="T208" s="55"/>
      <c r="U208" s="55"/>
      <c r="V208" s="80"/>
      <c r="W208" s="55"/>
      <c r="X208" s="55"/>
      <c r="Y208" s="55"/>
      <c r="Z208" s="67"/>
      <c r="AA208" s="67"/>
      <c r="AB208" s="67"/>
      <c r="AC208" s="67"/>
      <c r="AD208" s="67"/>
      <c r="AE208" s="67"/>
      <c r="AF208" s="72"/>
      <c r="AG208" s="92"/>
      <c r="AH208" s="93"/>
      <c r="AI208" s="59"/>
      <c r="AJ208" s="60"/>
      <c r="AK208" s="60"/>
      <c r="AL208" s="101"/>
      <c r="AM208" s="105"/>
      <c r="AN208" s="106"/>
      <c r="AO208" s="68"/>
      <c r="AP208" s="67"/>
      <c r="AQ208" s="67"/>
      <c r="AR208" s="67"/>
      <c r="AS208" s="67"/>
      <c r="AT208" s="67"/>
      <c r="AU208" s="67"/>
      <c r="AV208" s="55"/>
      <c r="AW208" s="55"/>
      <c r="AX208" s="55"/>
      <c r="AY208" s="80"/>
      <c r="AZ208" s="55"/>
      <c r="BA208" s="55"/>
      <c r="BB208" s="55"/>
      <c r="BC208" s="67"/>
      <c r="BD208" s="67"/>
      <c r="BE208" s="67"/>
      <c r="BF208" s="67"/>
      <c r="BG208" s="67"/>
      <c r="BH208" s="67"/>
      <c r="BI208" s="72"/>
      <c r="BJ208" s="92"/>
      <c r="BK208" s="93"/>
      <c r="BL208" s="59"/>
      <c r="BM208" s="60"/>
      <c r="BN208" s="60"/>
      <c r="BO208" s="64"/>
    </row>
    <row r="209" spans="2:67" ht="6" customHeight="1">
      <c r="B209" s="117"/>
      <c r="C209" s="118"/>
      <c r="D209" s="125"/>
      <c r="E209" s="126"/>
      <c r="F209" s="126"/>
      <c r="G209" s="126"/>
      <c r="H209" s="126"/>
      <c r="I209" s="127"/>
      <c r="J209" s="130"/>
      <c r="K209" s="108"/>
      <c r="L209" s="69"/>
      <c r="M209" s="70"/>
      <c r="N209" s="70"/>
      <c r="O209" s="70"/>
      <c r="P209" s="70"/>
      <c r="Q209" s="70"/>
      <c r="R209" s="70"/>
      <c r="S209" s="55"/>
      <c r="T209" s="55"/>
      <c r="U209" s="55"/>
      <c r="V209" s="81"/>
      <c r="W209" s="55"/>
      <c r="X209" s="55"/>
      <c r="Y209" s="55"/>
      <c r="Z209" s="70"/>
      <c r="AA209" s="70"/>
      <c r="AB209" s="70"/>
      <c r="AC209" s="70"/>
      <c r="AD209" s="70"/>
      <c r="AE209" s="70"/>
      <c r="AF209" s="73"/>
      <c r="AG209" s="94"/>
      <c r="AH209" s="95"/>
      <c r="AI209" s="61"/>
      <c r="AJ209" s="62"/>
      <c r="AK209" s="62"/>
      <c r="AL209" s="102"/>
      <c r="AM209" s="107"/>
      <c r="AN209" s="108"/>
      <c r="AO209" s="69"/>
      <c r="AP209" s="70"/>
      <c r="AQ209" s="70"/>
      <c r="AR209" s="70"/>
      <c r="AS209" s="70"/>
      <c r="AT209" s="70"/>
      <c r="AU209" s="70"/>
      <c r="AV209" s="56"/>
      <c r="AW209" s="56"/>
      <c r="AX209" s="56"/>
      <c r="AY209" s="81"/>
      <c r="AZ209" s="56"/>
      <c r="BA209" s="56"/>
      <c r="BB209" s="56"/>
      <c r="BC209" s="70"/>
      <c r="BD209" s="70"/>
      <c r="BE209" s="70"/>
      <c r="BF209" s="70"/>
      <c r="BG209" s="70"/>
      <c r="BH209" s="70"/>
      <c r="BI209" s="73"/>
      <c r="BJ209" s="94"/>
      <c r="BK209" s="95"/>
      <c r="BL209" s="61"/>
      <c r="BM209" s="62"/>
      <c r="BN209" s="62"/>
      <c r="BO209" s="65"/>
    </row>
    <row r="210" spans="2:67" ht="6" customHeight="1">
      <c r="B210" s="113" t="s">
        <v>77</v>
      </c>
      <c r="C210" s="114"/>
      <c r="D210" s="119" t="s">
        <v>78</v>
      </c>
      <c r="E210" s="120"/>
      <c r="F210" s="120"/>
      <c r="G210" s="120"/>
      <c r="H210" s="120"/>
      <c r="I210" s="121"/>
      <c r="J210" s="128"/>
      <c r="K210" s="104"/>
      <c r="L210" s="82" t="s">
        <v>101</v>
      </c>
      <c r="M210" s="83"/>
      <c r="N210" s="83"/>
      <c r="O210" s="83"/>
      <c r="P210" s="83"/>
      <c r="Q210" s="83"/>
      <c r="R210" s="83"/>
      <c r="S210" s="86">
        <v>1</v>
      </c>
      <c r="T210" s="86"/>
      <c r="U210" s="86"/>
      <c r="V210" s="87"/>
      <c r="W210" s="86">
        <v>3</v>
      </c>
      <c r="X210" s="86"/>
      <c r="Y210" s="86"/>
      <c r="Z210" s="83" t="s">
        <v>93</v>
      </c>
      <c r="AA210" s="83"/>
      <c r="AB210" s="83"/>
      <c r="AC210" s="83"/>
      <c r="AD210" s="83"/>
      <c r="AE210" s="83"/>
      <c r="AF210" s="88"/>
      <c r="AG210" s="90"/>
      <c r="AH210" s="91"/>
      <c r="AI210" s="57" t="s">
        <v>124</v>
      </c>
      <c r="AJ210" s="58"/>
      <c r="AK210" s="58" t="s">
        <v>125</v>
      </c>
      <c r="AL210" s="100"/>
      <c r="AM210" s="103"/>
      <c r="AN210" s="104"/>
      <c r="AO210" s="131" t="s">
        <v>66</v>
      </c>
      <c r="AP210" s="96"/>
      <c r="AQ210" s="96"/>
      <c r="AR210" s="96"/>
      <c r="AS210" s="96"/>
      <c r="AT210" s="96"/>
      <c r="AU210" s="96"/>
      <c r="AV210" s="86">
        <v>0</v>
      </c>
      <c r="AW210" s="86"/>
      <c r="AX210" s="86"/>
      <c r="AY210" s="87"/>
      <c r="AZ210" s="86">
        <v>7</v>
      </c>
      <c r="BA210" s="86"/>
      <c r="BB210" s="86"/>
      <c r="BC210" s="96" t="s">
        <v>72</v>
      </c>
      <c r="BD210" s="96"/>
      <c r="BE210" s="96"/>
      <c r="BF210" s="96"/>
      <c r="BG210" s="96"/>
      <c r="BH210" s="96"/>
      <c r="BI210" s="97"/>
      <c r="BJ210" s="90"/>
      <c r="BK210" s="91"/>
      <c r="BL210" s="57" t="s">
        <v>120</v>
      </c>
      <c r="BM210" s="58"/>
      <c r="BN210" s="58" t="s">
        <v>122</v>
      </c>
      <c r="BO210" s="63"/>
    </row>
    <row r="211" spans="2:67" ht="6" customHeight="1">
      <c r="B211" s="115"/>
      <c r="C211" s="116"/>
      <c r="D211" s="122"/>
      <c r="E211" s="123"/>
      <c r="F211" s="123"/>
      <c r="G211" s="123"/>
      <c r="H211" s="123"/>
      <c r="I211" s="124"/>
      <c r="J211" s="129"/>
      <c r="K211" s="106"/>
      <c r="L211" s="84"/>
      <c r="M211" s="85"/>
      <c r="N211" s="85"/>
      <c r="O211" s="85"/>
      <c r="P211" s="85"/>
      <c r="Q211" s="85"/>
      <c r="R211" s="85"/>
      <c r="S211" s="55"/>
      <c r="T211" s="55"/>
      <c r="U211" s="55"/>
      <c r="V211" s="80"/>
      <c r="W211" s="55"/>
      <c r="X211" s="55"/>
      <c r="Y211" s="55"/>
      <c r="Z211" s="85"/>
      <c r="AA211" s="85"/>
      <c r="AB211" s="85"/>
      <c r="AC211" s="85"/>
      <c r="AD211" s="85"/>
      <c r="AE211" s="85"/>
      <c r="AF211" s="89"/>
      <c r="AG211" s="92"/>
      <c r="AH211" s="93"/>
      <c r="AI211" s="59"/>
      <c r="AJ211" s="60"/>
      <c r="AK211" s="60"/>
      <c r="AL211" s="101"/>
      <c r="AM211" s="105"/>
      <c r="AN211" s="106"/>
      <c r="AO211" s="132"/>
      <c r="AP211" s="98"/>
      <c r="AQ211" s="98"/>
      <c r="AR211" s="98"/>
      <c r="AS211" s="98"/>
      <c r="AT211" s="98"/>
      <c r="AU211" s="98"/>
      <c r="AV211" s="55"/>
      <c r="AW211" s="55"/>
      <c r="AX211" s="55"/>
      <c r="AY211" s="80"/>
      <c r="AZ211" s="55"/>
      <c r="BA211" s="55"/>
      <c r="BB211" s="55"/>
      <c r="BC211" s="98"/>
      <c r="BD211" s="98"/>
      <c r="BE211" s="98"/>
      <c r="BF211" s="98"/>
      <c r="BG211" s="98"/>
      <c r="BH211" s="98"/>
      <c r="BI211" s="99"/>
      <c r="BJ211" s="92"/>
      <c r="BK211" s="93"/>
      <c r="BL211" s="59"/>
      <c r="BM211" s="60"/>
      <c r="BN211" s="60"/>
      <c r="BO211" s="64"/>
    </row>
    <row r="212" spans="2:67" ht="6" customHeight="1" thickBot="1">
      <c r="B212" s="115"/>
      <c r="C212" s="116"/>
      <c r="D212" s="122"/>
      <c r="E212" s="123"/>
      <c r="F212" s="123"/>
      <c r="G212" s="123"/>
      <c r="H212" s="123"/>
      <c r="I212" s="124"/>
      <c r="J212" s="129"/>
      <c r="K212" s="106"/>
      <c r="L212" s="148" t="str">
        <f>Z188</f>
        <v>天沼FC　Ｂ</v>
      </c>
      <c r="M212" s="67"/>
      <c r="N212" s="67"/>
      <c r="O212" s="67"/>
      <c r="P212" s="67"/>
      <c r="Q212" s="67"/>
      <c r="R212" s="67"/>
      <c r="S212" s="55"/>
      <c r="T212" s="55"/>
      <c r="U212" s="55"/>
      <c r="V212" s="80"/>
      <c r="W212" s="55"/>
      <c r="X212" s="55"/>
      <c r="Y212" s="55"/>
      <c r="Z212" s="147" t="str">
        <f>Z200</f>
        <v>新桐生ジュニオール</v>
      </c>
      <c r="AA212" s="67"/>
      <c r="AB212" s="67"/>
      <c r="AC212" s="67"/>
      <c r="AD212" s="67"/>
      <c r="AE212" s="67"/>
      <c r="AF212" s="72"/>
      <c r="AG212" s="92"/>
      <c r="AH212" s="93"/>
      <c r="AI212" s="59"/>
      <c r="AJ212" s="60"/>
      <c r="AK212" s="60"/>
      <c r="AL212" s="101"/>
      <c r="AM212" s="105"/>
      <c r="AN212" s="106"/>
      <c r="AO212" s="148" t="str">
        <f>BC188</f>
        <v>なでしこあいおい</v>
      </c>
      <c r="AP212" s="67"/>
      <c r="AQ212" s="67"/>
      <c r="AR212" s="67"/>
      <c r="AS212" s="67"/>
      <c r="AT212" s="67"/>
      <c r="AU212" s="67"/>
      <c r="AV212" s="55"/>
      <c r="AW212" s="55"/>
      <c r="AX212" s="55"/>
      <c r="AY212" s="80"/>
      <c r="AZ212" s="55"/>
      <c r="BA212" s="55"/>
      <c r="BB212" s="55"/>
      <c r="BC212" s="147" t="str">
        <f>BC200</f>
        <v>桐生西ＦＣ</v>
      </c>
      <c r="BD212" s="67"/>
      <c r="BE212" s="67"/>
      <c r="BF212" s="67"/>
      <c r="BG212" s="67"/>
      <c r="BH212" s="67"/>
      <c r="BI212" s="72"/>
      <c r="BJ212" s="92"/>
      <c r="BK212" s="93"/>
      <c r="BL212" s="59"/>
      <c r="BM212" s="60"/>
      <c r="BN212" s="60"/>
      <c r="BO212" s="64"/>
    </row>
    <row r="213" spans="2:67" ht="6" customHeight="1" thickTop="1">
      <c r="B213" s="115"/>
      <c r="C213" s="116"/>
      <c r="D213" s="122"/>
      <c r="E213" s="123"/>
      <c r="F213" s="123"/>
      <c r="G213" s="123"/>
      <c r="H213" s="123"/>
      <c r="I213" s="124"/>
      <c r="J213" s="129"/>
      <c r="K213" s="106"/>
      <c r="L213" s="68"/>
      <c r="M213" s="67"/>
      <c r="N213" s="67"/>
      <c r="O213" s="67"/>
      <c r="P213" s="67"/>
      <c r="Q213" s="67"/>
      <c r="R213" s="67"/>
      <c r="S213" s="55"/>
      <c r="T213" s="55"/>
      <c r="U213" s="55"/>
      <c r="V213" s="429"/>
      <c r="W213" s="55"/>
      <c r="X213" s="55"/>
      <c r="Y213" s="55"/>
      <c r="Z213" s="67"/>
      <c r="AA213" s="67"/>
      <c r="AB213" s="67"/>
      <c r="AC213" s="67"/>
      <c r="AD213" s="67"/>
      <c r="AE213" s="67"/>
      <c r="AF213" s="72"/>
      <c r="AG213" s="92"/>
      <c r="AH213" s="93"/>
      <c r="AI213" s="59"/>
      <c r="AJ213" s="60"/>
      <c r="AK213" s="60"/>
      <c r="AL213" s="101"/>
      <c r="AM213" s="105"/>
      <c r="AN213" s="106"/>
      <c r="AO213" s="68"/>
      <c r="AP213" s="67"/>
      <c r="AQ213" s="67"/>
      <c r="AR213" s="67"/>
      <c r="AS213" s="67"/>
      <c r="AT213" s="67"/>
      <c r="AU213" s="67"/>
      <c r="AV213" s="55"/>
      <c r="AW213" s="55"/>
      <c r="AX213" s="55"/>
      <c r="AY213" s="79"/>
      <c r="AZ213" s="55"/>
      <c r="BA213" s="55"/>
      <c r="BB213" s="55"/>
      <c r="BC213" s="67"/>
      <c r="BD213" s="67"/>
      <c r="BE213" s="67"/>
      <c r="BF213" s="67"/>
      <c r="BG213" s="67"/>
      <c r="BH213" s="67"/>
      <c r="BI213" s="72"/>
      <c r="BJ213" s="92"/>
      <c r="BK213" s="93"/>
      <c r="BL213" s="59"/>
      <c r="BM213" s="60"/>
      <c r="BN213" s="60"/>
      <c r="BO213" s="64"/>
    </row>
    <row r="214" spans="2:67" ht="6" customHeight="1">
      <c r="B214" s="115"/>
      <c r="C214" s="116"/>
      <c r="D214" s="122"/>
      <c r="E214" s="123"/>
      <c r="F214" s="123"/>
      <c r="G214" s="123"/>
      <c r="H214" s="123"/>
      <c r="I214" s="124"/>
      <c r="J214" s="129"/>
      <c r="K214" s="106"/>
      <c r="L214" s="68"/>
      <c r="M214" s="67"/>
      <c r="N214" s="67"/>
      <c r="O214" s="67"/>
      <c r="P214" s="67"/>
      <c r="Q214" s="67"/>
      <c r="R214" s="67"/>
      <c r="S214" s="55"/>
      <c r="T214" s="55"/>
      <c r="U214" s="55"/>
      <c r="V214" s="387"/>
      <c r="W214" s="55"/>
      <c r="X214" s="55"/>
      <c r="Y214" s="55"/>
      <c r="Z214" s="67"/>
      <c r="AA214" s="67"/>
      <c r="AB214" s="67"/>
      <c r="AC214" s="67"/>
      <c r="AD214" s="67"/>
      <c r="AE214" s="67"/>
      <c r="AF214" s="72"/>
      <c r="AG214" s="92"/>
      <c r="AH214" s="93"/>
      <c r="AI214" s="59"/>
      <c r="AJ214" s="60"/>
      <c r="AK214" s="60"/>
      <c r="AL214" s="101"/>
      <c r="AM214" s="105"/>
      <c r="AN214" s="106"/>
      <c r="AO214" s="68"/>
      <c r="AP214" s="67"/>
      <c r="AQ214" s="67"/>
      <c r="AR214" s="67"/>
      <c r="AS214" s="67"/>
      <c r="AT214" s="67"/>
      <c r="AU214" s="67"/>
      <c r="AV214" s="55"/>
      <c r="AW214" s="55"/>
      <c r="AX214" s="55"/>
      <c r="AY214" s="80"/>
      <c r="AZ214" s="55"/>
      <c r="BA214" s="55"/>
      <c r="BB214" s="55"/>
      <c r="BC214" s="67"/>
      <c r="BD214" s="67"/>
      <c r="BE214" s="67"/>
      <c r="BF214" s="67"/>
      <c r="BG214" s="67"/>
      <c r="BH214" s="67"/>
      <c r="BI214" s="72"/>
      <c r="BJ214" s="92"/>
      <c r="BK214" s="93"/>
      <c r="BL214" s="59"/>
      <c r="BM214" s="60"/>
      <c r="BN214" s="60"/>
      <c r="BO214" s="64"/>
    </row>
    <row r="215" spans="2:67" ht="6" customHeight="1">
      <c r="B215" s="117"/>
      <c r="C215" s="118"/>
      <c r="D215" s="125"/>
      <c r="E215" s="126"/>
      <c r="F215" s="126"/>
      <c r="G215" s="126"/>
      <c r="H215" s="126"/>
      <c r="I215" s="127"/>
      <c r="J215" s="130"/>
      <c r="K215" s="108"/>
      <c r="L215" s="69"/>
      <c r="M215" s="70"/>
      <c r="N215" s="70"/>
      <c r="O215" s="70"/>
      <c r="P215" s="70"/>
      <c r="Q215" s="70"/>
      <c r="R215" s="70"/>
      <c r="S215" s="56"/>
      <c r="T215" s="56"/>
      <c r="U215" s="56"/>
      <c r="V215" s="430"/>
      <c r="W215" s="56"/>
      <c r="X215" s="56"/>
      <c r="Y215" s="56"/>
      <c r="Z215" s="70"/>
      <c r="AA215" s="70"/>
      <c r="AB215" s="70"/>
      <c r="AC215" s="70"/>
      <c r="AD215" s="70"/>
      <c r="AE215" s="70"/>
      <c r="AF215" s="73"/>
      <c r="AG215" s="94"/>
      <c r="AH215" s="95"/>
      <c r="AI215" s="61"/>
      <c r="AJ215" s="62"/>
      <c r="AK215" s="62"/>
      <c r="AL215" s="102"/>
      <c r="AM215" s="107"/>
      <c r="AN215" s="108"/>
      <c r="AO215" s="69"/>
      <c r="AP215" s="70"/>
      <c r="AQ215" s="70"/>
      <c r="AR215" s="70"/>
      <c r="AS215" s="70"/>
      <c r="AT215" s="70"/>
      <c r="AU215" s="70"/>
      <c r="AV215" s="56"/>
      <c r="AW215" s="56"/>
      <c r="AX215" s="56"/>
      <c r="AY215" s="81"/>
      <c r="AZ215" s="56"/>
      <c r="BA215" s="56"/>
      <c r="BB215" s="56"/>
      <c r="BC215" s="70"/>
      <c r="BD215" s="70"/>
      <c r="BE215" s="70"/>
      <c r="BF215" s="70"/>
      <c r="BG215" s="70"/>
      <c r="BH215" s="70"/>
      <c r="BI215" s="73"/>
      <c r="BJ215" s="94"/>
      <c r="BK215" s="95"/>
      <c r="BL215" s="61"/>
      <c r="BM215" s="62"/>
      <c r="BN215" s="62"/>
      <c r="BO215" s="65"/>
    </row>
    <row r="216" spans="2:67" ht="6" customHeight="1">
      <c r="B216" s="113" t="s">
        <v>79</v>
      </c>
      <c r="C216" s="114"/>
      <c r="D216" s="119" t="s">
        <v>80</v>
      </c>
      <c r="E216" s="120"/>
      <c r="F216" s="120"/>
      <c r="G216" s="120"/>
      <c r="H216" s="120"/>
      <c r="I216" s="121"/>
      <c r="J216" s="128"/>
      <c r="K216" s="104"/>
      <c r="L216" s="427"/>
      <c r="M216" s="423"/>
      <c r="N216" s="423"/>
      <c r="O216" s="423"/>
      <c r="P216" s="423"/>
      <c r="Q216" s="423"/>
      <c r="R216" s="423"/>
      <c r="S216" s="86"/>
      <c r="T216" s="86"/>
      <c r="U216" s="86"/>
      <c r="V216" s="87"/>
      <c r="W216" s="86"/>
      <c r="X216" s="86"/>
      <c r="Y216" s="86"/>
      <c r="Z216" s="423"/>
      <c r="AA216" s="423"/>
      <c r="AB216" s="423"/>
      <c r="AC216" s="423"/>
      <c r="AD216" s="423"/>
      <c r="AE216" s="423"/>
      <c r="AF216" s="424"/>
      <c r="AG216" s="90"/>
      <c r="AH216" s="91"/>
      <c r="AI216" s="57"/>
      <c r="AJ216" s="58"/>
      <c r="AK216" s="58"/>
      <c r="AL216" s="100"/>
      <c r="AM216" s="103"/>
      <c r="AN216" s="104"/>
      <c r="AO216" s="321" t="s">
        <v>120</v>
      </c>
      <c r="AP216" s="322"/>
      <c r="AQ216" s="322"/>
      <c r="AR216" s="322"/>
      <c r="AS216" s="322"/>
      <c r="AT216" s="322"/>
      <c r="AU216" s="322"/>
      <c r="AV216" s="86">
        <v>19</v>
      </c>
      <c r="AW216" s="86"/>
      <c r="AX216" s="86"/>
      <c r="AY216" s="87"/>
      <c r="AZ216" s="86">
        <v>0</v>
      </c>
      <c r="BA216" s="86"/>
      <c r="BB216" s="86"/>
      <c r="BC216" s="322" t="s">
        <v>122</v>
      </c>
      <c r="BD216" s="322"/>
      <c r="BE216" s="322"/>
      <c r="BF216" s="322"/>
      <c r="BG216" s="322"/>
      <c r="BH216" s="322"/>
      <c r="BI216" s="421"/>
      <c r="BJ216" s="90"/>
      <c r="BK216" s="91"/>
      <c r="BL216" s="57" t="s">
        <v>65</v>
      </c>
      <c r="BM216" s="58"/>
      <c r="BN216" s="58" t="s">
        <v>71</v>
      </c>
      <c r="BO216" s="63"/>
    </row>
    <row r="217" spans="2:67" ht="6" customHeight="1">
      <c r="B217" s="115"/>
      <c r="C217" s="116"/>
      <c r="D217" s="122"/>
      <c r="E217" s="123"/>
      <c r="F217" s="123"/>
      <c r="G217" s="123"/>
      <c r="H217" s="123"/>
      <c r="I217" s="124"/>
      <c r="J217" s="129"/>
      <c r="K217" s="106"/>
      <c r="L217" s="428"/>
      <c r="M217" s="425"/>
      <c r="N217" s="425"/>
      <c r="O217" s="425"/>
      <c r="P217" s="425"/>
      <c r="Q217" s="425"/>
      <c r="R217" s="425"/>
      <c r="S217" s="55"/>
      <c r="T217" s="55"/>
      <c r="U217" s="55"/>
      <c r="V217" s="80"/>
      <c r="W217" s="55"/>
      <c r="X217" s="55"/>
      <c r="Y217" s="55"/>
      <c r="Z217" s="425"/>
      <c r="AA217" s="425"/>
      <c r="AB217" s="425"/>
      <c r="AC217" s="425"/>
      <c r="AD217" s="425"/>
      <c r="AE217" s="425"/>
      <c r="AF217" s="426"/>
      <c r="AG217" s="92"/>
      <c r="AH217" s="93"/>
      <c r="AI217" s="59"/>
      <c r="AJ217" s="60"/>
      <c r="AK217" s="60"/>
      <c r="AL217" s="101"/>
      <c r="AM217" s="105"/>
      <c r="AN217" s="106"/>
      <c r="AO217" s="323"/>
      <c r="AP217" s="324"/>
      <c r="AQ217" s="324"/>
      <c r="AR217" s="324"/>
      <c r="AS217" s="324"/>
      <c r="AT217" s="324"/>
      <c r="AU217" s="324"/>
      <c r="AV217" s="55"/>
      <c r="AW217" s="55"/>
      <c r="AX217" s="55"/>
      <c r="AY217" s="80"/>
      <c r="AZ217" s="55"/>
      <c r="BA217" s="55"/>
      <c r="BB217" s="55"/>
      <c r="BC217" s="324"/>
      <c r="BD217" s="324"/>
      <c r="BE217" s="324"/>
      <c r="BF217" s="324"/>
      <c r="BG217" s="324"/>
      <c r="BH217" s="324"/>
      <c r="BI217" s="422"/>
      <c r="BJ217" s="92"/>
      <c r="BK217" s="93"/>
      <c r="BL217" s="59"/>
      <c r="BM217" s="60"/>
      <c r="BN217" s="60"/>
      <c r="BO217" s="64"/>
    </row>
    <row r="218" spans="2:67" ht="6" customHeight="1" thickBot="1">
      <c r="B218" s="115"/>
      <c r="C218" s="116"/>
      <c r="D218" s="122"/>
      <c r="E218" s="123"/>
      <c r="F218" s="123"/>
      <c r="G218" s="123"/>
      <c r="H218" s="123"/>
      <c r="I218" s="124"/>
      <c r="J218" s="129"/>
      <c r="K218" s="106"/>
      <c r="L218" s="148"/>
      <c r="M218" s="67"/>
      <c r="N218" s="67"/>
      <c r="O218" s="67"/>
      <c r="P218" s="67"/>
      <c r="Q218" s="67"/>
      <c r="R218" s="67"/>
      <c r="S218" s="55"/>
      <c r="T218" s="55"/>
      <c r="U218" s="55"/>
      <c r="V218" s="80"/>
      <c r="W218" s="55"/>
      <c r="X218" s="55"/>
      <c r="Y218" s="55"/>
      <c r="Z218" s="147"/>
      <c r="AA218" s="67"/>
      <c r="AB218" s="67"/>
      <c r="AC218" s="67"/>
      <c r="AD218" s="67"/>
      <c r="AE218" s="67"/>
      <c r="AF218" s="72"/>
      <c r="AG218" s="92"/>
      <c r="AH218" s="93"/>
      <c r="AI218" s="59"/>
      <c r="AJ218" s="60"/>
      <c r="AK218" s="60"/>
      <c r="AL218" s="101"/>
      <c r="AM218" s="105"/>
      <c r="AN218" s="106"/>
      <c r="AO218" s="148" t="str">
        <f>BC194</f>
        <v>笠東ＦＣ</v>
      </c>
      <c r="AP218" s="67"/>
      <c r="AQ218" s="67"/>
      <c r="AR218" s="67"/>
      <c r="AS218" s="67"/>
      <c r="AT218" s="67"/>
      <c r="AU218" s="67"/>
      <c r="AV218" s="55"/>
      <c r="AW218" s="55"/>
      <c r="AX218" s="55"/>
      <c r="AY218" s="80"/>
      <c r="AZ218" s="55"/>
      <c r="BA218" s="55"/>
      <c r="BB218" s="55"/>
      <c r="BC218" s="147" t="str">
        <f>BC206</f>
        <v>桐生境野ＦＣ　Ｂ</v>
      </c>
      <c r="BD218" s="67"/>
      <c r="BE218" s="67"/>
      <c r="BF218" s="67"/>
      <c r="BG218" s="67"/>
      <c r="BH218" s="67"/>
      <c r="BI218" s="72"/>
      <c r="BJ218" s="92"/>
      <c r="BK218" s="93"/>
      <c r="BL218" s="59"/>
      <c r="BM218" s="60"/>
      <c r="BN218" s="60"/>
      <c r="BO218" s="64"/>
    </row>
    <row r="219" spans="2:67" ht="6" customHeight="1" thickTop="1">
      <c r="B219" s="115"/>
      <c r="C219" s="116"/>
      <c r="D219" s="122"/>
      <c r="E219" s="123"/>
      <c r="F219" s="123"/>
      <c r="G219" s="123"/>
      <c r="H219" s="123"/>
      <c r="I219" s="124"/>
      <c r="J219" s="129"/>
      <c r="K219" s="106"/>
      <c r="L219" s="68"/>
      <c r="M219" s="67"/>
      <c r="N219" s="67"/>
      <c r="O219" s="67"/>
      <c r="P219" s="67"/>
      <c r="Q219" s="67"/>
      <c r="R219" s="67"/>
      <c r="S219" s="55"/>
      <c r="T219" s="55"/>
      <c r="U219" s="55"/>
      <c r="V219" s="79"/>
      <c r="W219" s="55"/>
      <c r="X219" s="55"/>
      <c r="Y219" s="55"/>
      <c r="Z219" s="67"/>
      <c r="AA219" s="67"/>
      <c r="AB219" s="67"/>
      <c r="AC219" s="67"/>
      <c r="AD219" s="67"/>
      <c r="AE219" s="67"/>
      <c r="AF219" s="72"/>
      <c r="AG219" s="92"/>
      <c r="AH219" s="93"/>
      <c r="AI219" s="59"/>
      <c r="AJ219" s="60"/>
      <c r="AK219" s="60"/>
      <c r="AL219" s="101"/>
      <c r="AM219" s="105"/>
      <c r="AN219" s="106"/>
      <c r="AO219" s="68"/>
      <c r="AP219" s="67"/>
      <c r="AQ219" s="67"/>
      <c r="AR219" s="67"/>
      <c r="AS219" s="67"/>
      <c r="AT219" s="67"/>
      <c r="AU219" s="67"/>
      <c r="AV219" s="55"/>
      <c r="AW219" s="55"/>
      <c r="AX219" s="55"/>
      <c r="AY219" s="79"/>
      <c r="AZ219" s="55"/>
      <c r="BA219" s="55"/>
      <c r="BB219" s="55"/>
      <c r="BC219" s="67"/>
      <c r="BD219" s="67"/>
      <c r="BE219" s="67"/>
      <c r="BF219" s="67"/>
      <c r="BG219" s="67"/>
      <c r="BH219" s="67"/>
      <c r="BI219" s="72"/>
      <c r="BJ219" s="92"/>
      <c r="BK219" s="93"/>
      <c r="BL219" s="59"/>
      <c r="BM219" s="60"/>
      <c r="BN219" s="60"/>
      <c r="BO219" s="64"/>
    </row>
    <row r="220" spans="2:67" ht="6" customHeight="1">
      <c r="B220" s="115"/>
      <c r="C220" s="116"/>
      <c r="D220" s="122"/>
      <c r="E220" s="123"/>
      <c r="F220" s="123"/>
      <c r="G220" s="123"/>
      <c r="H220" s="123"/>
      <c r="I220" s="124"/>
      <c r="J220" s="129"/>
      <c r="K220" s="106"/>
      <c r="L220" s="68"/>
      <c r="M220" s="67"/>
      <c r="N220" s="67"/>
      <c r="O220" s="67"/>
      <c r="P220" s="67"/>
      <c r="Q220" s="67"/>
      <c r="R220" s="67"/>
      <c r="S220" s="55"/>
      <c r="T220" s="55"/>
      <c r="U220" s="55"/>
      <c r="V220" s="80"/>
      <c r="W220" s="55"/>
      <c r="X220" s="55"/>
      <c r="Y220" s="55"/>
      <c r="Z220" s="67"/>
      <c r="AA220" s="67"/>
      <c r="AB220" s="67"/>
      <c r="AC220" s="67"/>
      <c r="AD220" s="67"/>
      <c r="AE220" s="67"/>
      <c r="AF220" s="72"/>
      <c r="AG220" s="92"/>
      <c r="AH220" s="93"/>
      <c r="AI220" s="59"/>
      <c r="AJ220" s="60"/>
      <c r="AK220" s="60"/>
      <c r="AL220" s="101"/>
      <c r="AM220" s="105"/>
      <c r="AN220" s="106"/>
      <c r="AO220" s="68"/>
      <c r="AP220" s="67"/>
      <c r="AQ220" s="67"/>
      <c r="AR220" s="67"/>
      <c r="AS220" s="67"/>
      <c r="AT220" s="67"/>
      <c r="AU220" s="67"/>
      <c r="AV220" s="55"/>
      <c r="AW220" s="55"/>
      <c r="AX220" s="55"/>
      <c r="AY220" s="80"/>
      <c r="AZ220" s="55"/>
      <c r="BA220" s="55"/>
      <c r="BB220" s="55"/>
      <c r="BC220" s="67"/>
      <c r="BD220" s="67"/>
      <c r="BE220" s="67"/>
      <c r="BF220" s="67"/>
      <c r="BG220" s="67"/>
      <c r="BH220" s="67"/>
      <c r="BI220" s="72"/>
      <c r="BJ220" s="92"/>
      <c r="BK220" s="93"/>
      <c r="BL220" s="59"/>
      <c r="BM220" s="60"/>
      <c r="BN220" s="60"/>
      <c r="BO220" s="64"/>
    </row>
    <row r="221" spans="2:67" ht="6" customHeight="1" thickBot="1">
      <c r="B221" s="179"/>
      <c r="C221" s="180"/>
      <c r="D221" s="181"/>
      <c r="E221" s="182"/>
      <c r="F221" s="182"/>
      <c r="G221" s="182"/>
      <c r="H221" s="182"/>
      <c r="I221" s="183"/>
      <c r="J221" s="184"/>
      <c r="K221" s="178"/>
      <c r="L221" s="159"/>
      <c r="M221" s="160"/>
      <c r="N221" s="160"/>
      <c r="O221" s="160"/>
      <c r="P221" s="160"/>
      <c r="Q221" s="160"/>
      <c r="R221" s="160"/>
      <c r="S221" s="173"/>
      <c r="T221" s="173"/>
      <c r="U221" s="173"/>
      <c r="V221" s="172"/>
      <c r="W221" s="173"/>
      <c r="X221" s="173"/>
      <c r="Y221" s="173"/>
      <c r="Z221" s="160"/>
      <c r="AA221" s="160"/>
      <c r="AB221" s="160"/>
      <c r="AC221" s="160"/>
      <c r="AD221" s="160"/>
      <c r="AE221" s="160"/>
      <c r="AF221" s="369"/>
      <c r="AG221" s="174"/>
      <c r="AH221" s="175"/>
      <c r="AI221" s="156"/>
      <c r="AJ221" s="157"/>
      <c r="AK221" s="157"/>
      <c r="AL221" s="176"/>
      <c r="AM221" s="177"/>
      <c r="AN221" s="178"/>
      <c r="AO221" s="159"/>
      <c r="AP221" s="160"/>
      <c r="AQ221" s="160"/>
      <c r="AR221" s="160"/>
      <c r="AS221" s="160"/>
      <c r="AT221" s="160"/>
      <c r="AU221" s="160"/>
      <c r="AV221" s="173"/>
      <c r="AW221" s="173"/>
      <c r="AX221" s="173"/>
      <c r="AY221" s="172"/>
      <c r="AZ221" s="173"/>
      <c r="BA221" s="173"/>
      <c r="BB221" s="173"/>
      <c r="BC221" s="160"/>
      <c r="BD221" s="160"/>
      <c r="BE221" s="160"/>
      <c r="BF221" s="160"/>
      <c r="BG221" s="160"/>
      <c r="BH221" s="160"/>
      <c r="BI221" s="369"/>
      <c r="BJ221" s="174"/>
      <c r="BK221" s="175"/>
      <c r="BL221" s="156"/>
      <c r="BM221" s="157"/>
      <c r="BN221" s="157"/>
      <c r="BO221" s="158"/>
    </row>
    <row r="222" ht="5.25" customHeight="1"/>
    <row r="223" ht="5.25" customHeight="1"/>
    <row r="224" ht="5.25" customHeight="1"/>
    <row r="225" ht="5.25" customHeight="1"/>
    <row r="226" spans="2:67" ht="5.25" customHeight="1">
      <c r="B226" s="386" t="s">
        <v>116</v>
      </c>
      <c r="C226" s="386"/>
      <c r="D226" s="386"/>
      <c r="E226" s="386"/>
      <c r="F226" s="386"/>
      <c r="G226" s="386"/>
      <c r="H226" s="386"/>
      <c r="I226" s="386"/>
      <c r="J226" s="386"/>
      <c r="K226" s="386"/>
      <c r="L226" s="386"/>
      <c r="M226" s="386"/>
      <c r="N226" s="386"/>
      <c r="O226" s="386"/>
      <c r="P226" s="386"/>
      <c r="Q226" s="386"/>
      <c r="R226" s="386"/>
      <c r="S226" s="386"/>
      <c r="T226" s="386"/>
      <c r="U226" s="386"/>
      <c r="V226" s="386"/>
      <c r="W226" s="386"/>
      <c r="X226" s="386"/>
      <c r="Y226" s="386"/>
      <c r="Z226" s="386"/>
      <c r="AA226" s="386"/>
      <c r="AB226" s="386"/>
      <c r="AC226" s="386"/>
      <c r="AD226" s="386"/>
      <c r="AE226" s="386"/>
      <c r="AF226" s="386"/>
      <c r="AG226" s="386"/>
      <c r="AH226" s="386"/>
      <c r="AI226" s="386"/>
      <c r="AJ226" s="386"/>
      <c r="AK226" s="386"/>
      <c r="AL226" s="386"/>
      <c r="AM226" s="386"/>
      <c r="AN226" s="386"/>
      <c r="AO226" s="386"/>
      <c r="AP226" s="386"/>
      <c r="AQ226" s="386"/>
      <c r="AR226" s="386"/>
      <c r="AS226" s="386"/>
      <c r="AT226" s="386"/>
      <c r="AU226" s="386"/>
      <c r="AV226" s="386"/>
      <c r="AW226" s="386"/>
      <c r="AX226" s="386"/>
      <c r="AY226" s="386"/>
      <c r="AZ226" s="386"/>
      <c r="BA226" s="386"/>
      <c r="BB226" s="386"/>
      <c r="BC226" s="386"/>
      <c r="BD226" s="386"/>
      <c r="BE226" s="386"/>
      <c r="BF226" s="386"/>
      <c r="BG226" s="386"/>
      <c r="BH226" s="386"/>
      <c r="BI226" s="386"/>
      <c r="BJ226" s="386"/>
      <c r="BK226" s="386"/>
      <c r="BL226" s="386"/>
      <c r="BM226" s="386"/>
      <c r="BN226" s="386"/>
      <c r="BO226" s="386"/>
    </row>
    <row r="227" spans="2:67" ht="5.25" customHeight="1">
      <c r="B227" s="386"/>
      <c r="C227" s="386"/>
      <c r="D227" s="386"/>
      <c r="E227" s="386"/>
      <c r="F227" s="386"/>
      <c r="G227" s="386"/>
      <c r="H227" s="386"/>
      <c r="I227" s="386"/>
      <c r="J227" s="386"/>
      <c r="K227" s="386"/>
      <c r="L227" s="386"/>
      <c r="M227" s="386"/>
      <c r="N227" s="386"/>
      <c r="O227" s="386"/>
      <c r="P227" s="386"/>
      <c r="Q227" s="386"/>
      <c r="R227" s="386"/>
      <c r="S227" s="386"/>
      <c r="T227" s="386"/>
      <c r="U227" s="386"/>
      <c r="V227" s="386"/>
      <c r="W227" s="386"/>
      <c r="X227" s="386"/>
      <c r="Y227" s="386"/>
      <c r="Z227" s="386"/>
      <c r="AA227" s="386"/>
      <c r="AB227" s="386"/>
      <c r="AC227" s="386"/>
      <c r="AD227" s="386"/>
      <c r="AE227" s="386"/>
      <c r="AF227" s="386"/>
      <c r="AG227" s="386"/>
      <c r="AH227" s="386"/>
      <c r="AI227" s="386"/>
      <c r="AJ227" s="386"/>
      <c r="AK227" s="386"/>
      <c r="AL227" s="386"/>
      <c r="AM227" s="386"/>
      <c r="AN227" s="386"/>
      <c r="AO227" s="386"/>
      <c r="AP227" s="386"/>
      <c r="AQ227" s="386"/>
      <c r="AR227" s="386"/>
      <c r="AS227" s="386"/>
      <c r="AT227" s="386"/>
      <c r="AU227" s="386"/>
      <c r="AV227" s="386"/>
      <c r="AW227" s="386"/>
      <c r="AX227" s="386"/>
      <c r="AY227" s="386"/>
      <c r="AZ227" s="386"/>
      <c r="BA227" s="386"/>
      <c r="BB227" s="386"/>
      <c r="BC227" s="386"/>
      <c r="BD227" s="386"/>
      <c r="BE227" s="386"/>
      <c r="BF227" s="386"/>
      <c r="BG227" s="386"/>
      <c r="BH227" s="386"/>
      <c r="BI227" s="386"/>
      <c r="BJ227" s="386"/>
      <c r="BK227" s="386"/>
      <c r="BL227" s="386"/>
      <c r="BM227" s="386"/>
      <c r="BN227" s="386"/>
      <c r="BO227" s="386"/>
    </row>
    <row r="228" spans="2:67" ht="5.25" customHeight="1">
      <c r="B228" s="386"/>
      <c r="C228" s="386"/>
      <c r="D228" s="386"/>
      <c r="E228" s="386"/>
      <c r="F228" s="386"/>
      <c r="G228" s="386"/>
      <c r="H228" s="386"/>
      <c r="I228" s="386"/>
      <c r="J228" s="386"/>
      <c r="K228" s="386"/>
      <c r="L228" s="386"/>
      <c r="M228" s="386"/>
      <c r="N228" s="386"/>
      <c r="O228" s="386"/>
      <c r="P228" s="386"/>
      <c r="Q228" s="386"/>
      <c r="R228" s="386"/>
      <c r="S228" s="386"/>
      <c r="T228" s="386"/>
      <c r="U228" s="386"/>
      <c r="V228" s="386"/>
      <c r="W228" s="386"/>
      <c r="X228" s="386"/>
      <c r="Y228" s="386"/>
      <c r="Z228" s="386"/>
      <c r="AA228" s="386"/>
      <c r="AB228" s="386"/>
      <c r="AC228" s="386"/>
      <c r="AD228" s="386"/>
      <c r="AE228" s="386"/>
      <c r="AF228" s="386"/>
      <c r="AG228" s="386"/>
      <c r="AH228" s="386"/>
      <c r="AI228" s="386"/>
      <c r="AJ228" s="386"/>
      <c r="AK228" s="386"/>
      <c r="AL228" s="386"/>
      <c r="AM228" s="386"/>
      <c r="AN228" s="386"/>
      <c r="AO228" s="386"/>
      <c r="AP228" s="386"/>
      <c r="AQ228" s="386"/>
      <c r="AR228" s="386"/>
      <c r="AS228" s="386"/>
      <c r="AT228" s="386"/>
      <c r="AU228" s="386"/>
      <c r="AV228" s="386"/>
      <c r="AW228" s="386"/>
      <c r="AX228" s="386"/>
      <c r="AY228" s="386"/>
      <c r="AZ228" s="386"/>
      <c r="BA228" s="386"/>
      <c r="BB228" s="386"/>
      <c r="BC228" s="386"/>
      <c r="BD228" s="386"/>
      <c r="BE228" s="386"/>
      <c r="BF228" s="386"/>
      <c r="BG228" s="386"/>
      <c r="BH228" s="386"/>
      <c r="BI228" s="386"/>
      <c r="BJ228" s="386"/>
      <c r="BK228" s="386"/>
      <c r="BL228" s="386"/>
      <c r="BM228" s="386"/>
      <c r="BN228" s="386"/>
      <c r="BO228" s="386"/>
    </row>
    <row r="229" spans="2:67" ht="5.25" customHeight="1">
      <c r="B229" s="386"/>
      <c r="C229" s="386"/>
      <c r="D229" s="386"/>
      <c r="E229" s="386"/>
      <c r="F229" s="386"/>
      <c r="G229" s="386"/>
      <c r="H229" s="386"/>
      <c r="I229" s="386"/>
      <c r="J229" s="386"/>
      <c r="K229" s="386"/>
      <c r="L229" s="386"/>
      <c r="M229" s="386"/>
      <c r="N229" s="386"/>
      <c r="O229" s="386"/>
      <c r="P229" s="386"/>
      <c r="Q229" s="386"/>
      <c r="R229" s="386"/>
      <c r="S229" s="386"/>
      <c r="T229" s="386"/>
      <c r="U229" s="386"/>
      <c r="V229" s="386"/>
      <c r="W229" s="386"/>
      <c r="X229" s="386"/>
      <c r="Y229" s="386"/>
      <c r="Z229" s="386"/>
      <c r="AA229" s="386"/>
      <c r="AB229" s="386"/>
      <c r="AC229" s="386"/>
      <c r="AD229" s="386"/>
      <c r="AE229" s="386"/>
      <c r="AF229" s="386"/>
      <c r="AG229" s="386"/>
      <c r="AH229" s="386"/>
      <c r="AI229" s="386"/>
      <c r="AJ229" s="386"/>
      <c r="AK229" s="386"/>
      <c r="AL229" s="386"/>
      <c r="AM229" s="386"/>
      <c r="AN229" s="386"/>
      <c r="AO229" s="386"/>
      <c r="AP229" s="386"/>
      <c r="AQ229" s="386"/>
      <c r="AR229" s="386"/>
      <c r="AS229" s="386"/>
      <c r="AT229" s="386"/>
      <c r="AU229" s="386"/>
      <c r="AV229" s="386"/>
      <c r="AW229" s="386"/>
      <c r="AX229" s="386"/>
      <c r="AY229" s="386"/>
      <c r="AZ229" s="386"/>
      <c r="BA229" s="386"/>
      <c r="BB229" s="386"/>
      <c r="BC229" s="386"/>
      <c r="BD229" s="386"/>
      <c r="BE229" s="386"/>
      <c r="BF229" s="386"/>
      <c r="BG229" s="386"/>
      <c r="BH229" s="386"/>
      <c r="BI229" s="386"/>
      <c r="BJ229" s="386"/>
      <c r="BK229" s="386"/>
      <c r="BL229" s="386"/>
      <c r="BM229" s="386"/>
      <c r="BN229" s="386"/>
      <c r="BO229" s="386"/>
    </row>
    <row r="230" spans="2:67" ht="5.25" customHeight="1">
      <c r="B230" s="386"/>
      <c r="C230" s="386"/>
      <c r="D230" s="386"/>
      <c r="E230" s="386"/>
      <c r="F230" s="386"/>
      <c r="G230" s="386"/>
      <c r="H230" s="386"/>
      <c r="I230" s="386"/>
      <c r="J230" s="386"/>
      <c r="K230" s="386"/>
      <c r="L230" s="386"/>
      <c r="M230" s="386"/>
      <c r="N230" s="386"/>
      <c r="O230" s="386"/>
      <c r="P230" s="386"/>
      <c r="Q230" s="386"/>
      <c r="R230" s="386"/>
      <c r="S230" s="386"/>
      <c r="T230" s="386"/>
      <c r="U230" s="386"/>
      <c r="V230" s="386"/>
      <c r="W230" s="386"/>
      <c r="X230" s="386"/>
      <c r="Y230" s="386"/>
      <c r="Z230" s="386"/>
      <c r="AA230" s="386"/>
      <c r="AB230" s="386"/>
      <c r="AC230" s="386"/>
      <c r="AD230" s="386"/>
      <c r="AE230" s="386"/>
      <c r="AF230" s="386"/>
      <c r="AG230" s="386"/>
      <c r="AH230" s="386"/>
      <c r="AI230" s="386"/>
      <c r="AJ230" s="386"/>
      <c r="AK230" s="386"/>
      <c r="AL230" s="386"/>
      <c r="AM230" s="386"/>
      <c r="AN230" s="386"/>
      <c r="AO230" s="386"/>
      <c r="AP230" s="386"/>
      <c r="AQ230" s="386"/>
      <c r="AR230" s="386"/>
      <c r="AS230" s="386"/>
      <c r="AT230" s="386"/>
      <c r="AU230" s="386"/>
      <c r="AV230" s="386"/>
      <c r="AW230" s="386"/>
      <c r="AX230" s="386"/>
      <c r="AY230" s="386"/>
      <c r="AZ230" s="386"/>
      <c r="BA230" s="386"/>
      <c r="BB230" s="386"/>
      <c r="BC230" s="386"/>
      <c r="BD230" s="386"/>
      <c r="BE230" s="386"/>
      <c r="BF230" s="386"/>
      <c r="BG230" s="386"/>
      <c r="BH230" s="386"/>
      <c r="BI230" s="386"/>
      <c r="BJ230" s="386"/>
      <c r="BK230" s="386"/>
      <c r="BL230" s="386"/>
      <c r="BM230" s="386"/>
      <c r="BN230" s="386"/>
      <c r="BO230" s="386"/>
    </row>
    <row r="231" ht="5.25" customHeight="1"/>
    <row r="232" ht="5.25" customHeight="1"/>
    <row r="233" ht="5.25" customHeight="1"/>
    <row r="234" ht="5.25" customHeight="1"/>
    <row r="235" ht="5.25" customHeight="1"/>
    <row r="236" spans="8:46" ht="5.25" customHeight="1">
      <c r="H236" s="208" t="s">
        <v>155</v>
      </c>
      <c r="I236" s="209"/>
      <c r="J236" s="209"/>
      <c r="K236" s="209"/>
      <c r="L236" s="209"/>
      <c r="M236" s="209"/>
      <c r="N236" s="209"/>
      <c r="O236" s="210"/>
      <c r="AM236" s="217" t="s">
        <v>156</v>
      </c>
      <c r="AN236" s="218"/>
      <c r="AO236" s="218"/>
      <c r="AP236" s="218"/>
      <c r="AQ236" s="218"/>
      <c r="AR236" s="218"/>
      <c r="AS236" s="218"/>
      <c r="AT236" s="219"/>
    </row>
    <row r="237" spans="8:46" ht="5.25" customHeight="1">
      <c r="H237" s="211"/>
      <c r="I237" s="212"/>
      <c r="J237" s="212"/>
      <c r="K237" s="212"/>
      <c r="L237" s="212"/>
      <c r="M237" s="212"/>
      <c r="N237" s="212"/>
      <c r="O237" s="213"/>
      <c r="AM237" s="220"/>
      <c r="AN237" s="221"/>
      <c r="AO237" s="221"/>
      <c r="AP237" s="221"/>
      <c r="AQ237" s="221"/>
      <c r="AR237" s="221"/>
      <c r="AS237" s="221"/>
      <c r="AT237" s="222"/>
    </row>
    <row r="238" spans="8:46" ht="5.25" customHeight="1">
      <c r="H238" s="211"/>
      <c r="I238" s="212"/>
      <c r="J238" s="212"/>
      <c r="K238" s="212"/>
      <c r="L238" s="212"/>
      <c r="M238" s="212"/>
      <c r="N238" s="212"/>
      <c r="O238" s="213"/>
      <c r="AM238" s="220"/>
      <c r="AN238" s="221"/>
      <c r="AO238" s="221"/>
      <c r="AP238" s="221"/>
      <c r="AQ238" s="221"/>
      <c r="AR238" s="221"/>
      <c r="AS238" s="221"/>
      <c r="AT238" s="222"/>
    </row>
    <row r="239" spans="8:46" ht="5.25" customHeight="1">
      <c r="H239" s="211"/>
      <c r="I239" s="212"/>
      <c r="J239" s="212"/>
      <c r="K239" s="212"/>
      <c r="L239" s="212"/>
      <c r="M239" s="212"/>
      <c r="N239" s="212"/>
      <c r="O239" s="213"/>
      <c r="AM239" s="220"/>
      <c r="AN239" s="221"/>
      <c r="AO239" s="221"/>
      <c r="AP239" s="221"/>
      <c r="AQ239" s="221"/>
      <c r="AR239" s="221"/>
      <c r="AS239" s="221"/>
      <c r="AT239" s="222"/>
    </row>
    <row r="240" spans="8:46" ht="5.25" customHeight="1">
      <c r="H240" s="214"/>
      <c r="I240" s="215"/>
      <c r="J240" s="215"/>
      <c r="K240" s="215"/>
      <c r="L240" s="215"/>
      <c r="M240" s="215"/>
      <c r="N240" s="215"/>
      <c r="O240" s="216"/>
      <c r="AM240" s="223"/>
      <c r="AN240" s="224"/>
      <c r="AO240" s="224"/>
      <c r="AP240" s="224"/>
      <c r="AQ240" s="224"/>
      <c r="AR240" s="224"/>
      <c r="AS240" s="224"/>
      <c r="AT240" s="225"/>
    </row>
    <row r="241" ht="5.25" customHeight="1"/>
    <row r="242" spans="15:51" ht="5.25" customHeight="1">
      <c r="O242" s="185" t="s">
        <v>194</v>
      </c>
      <c r="P242" s="185"/>
      <c r="Q242" s="185"/>
      <c r="R242" s="185"/>
      <c r="S242" s="185"/>
      <c r="T242" s="185"/>
      <c r="AT242" s="185" t="s">
        <v>181</v>
      </c>
      <c r="AU242" s="185"/>
      <c r="AV242" s="185"/>
      <c r="AW242" s="185"/>
      <c r="AX242" s="185"/>
      <c r="AY242" s="185"/>
    </row>
    <row r="243" spans="7:59" ht="5.25" customHeight="1">
      <c r="G243" s="8"/>
      <c r="H243" s="8"/>
      <c r="I243" s="8"/>
      <c r="J243" s="8"/>
      <c r="K243" s="8"/>
      <c r="L243" s="8"/>
      <c r="M243" s="9"/>
      <c r="N243" s="9"/>
      <c r="O243" s="185"/>
      <c r="P243" s="185"/>
      <c r="Q243" s="185"/>
      <c r="R243" s="185"/>
      <c r="S243" s="185"/>
      <c r="T243" s="185"/>
      <c r="AT243" s="185"/>
      <c r="AU243" s="185"/>
      <c r="AV243" s="185"/>
      <c r="AW243" s="185"/>
      <c r="AX243" s="185"/>
      <c r="AY243" s="185"/>
      <c r="AZ243" s="8"/>
      <c r="BA243" s="8"/>
      <c r="BB243" s="8"/>
      <c r="BC243" s="8"/>
      <c r="BD243" s="8"/>
      <c r="BE243" s="8"/>
      <c r="BF243" s="8"/>
      <c r="BG243" s="8"/>
    </row>
    <row r="244" spans="7:59" ht="5.25" customHeight="1">
      <c r="G244" s="8"/>
      <c r="H244" s="8"/>
      <c r="I244" s="8"/>
      <c r="J244" s="8"/>
      <c r="K244" s="8"/>
      <c r="L244" s="8"/>
      <c r="M244" s="9"/>
      <c r="N244" s="9"/>
      <c r="O244" s="185"/>
      <c r="P244" s="185"/>
      <c r="Q244" s="185"/>
      <c r="R244" s="185"/>
      <c r="S244" s="185"/>
      <c r="T244" s="185"/>
      <c r="AT244" s="185"/>
      <c r="AU244" s="185"/>
      <c r="AV244" s="185"/>
      <c r="AW244" s="185"/>
      <c r="AX244" s="185"/>
      <c r="AY244" s="185"/>
      <c r="AZ244" s="8"/>
      <c r="BA244" s="8"/>
      <c r="BB244" s="8"/>
      <c r="BC244" s="8"/>
      <c r="BD244" s="8"/>
      <c r="BE244" s="8"/>
      <c r="BF244" s="8"/>
      <c r="BG244" s="8"/>
    </row>
    <row r="245" spans="7:59" ht="5.25" customHeight="1">
      <c r="G245" s="8"/>
      <c r="H245" s="8"/>
      <c r="I245" s="8"/>
      <c r="J245" s="8"/>
      <c r="K245" s="8"/>
      <c r="L245" s="8"/>
      <c r="M245" s="9"/>
      <c r="N245" s="9"/>
      <c r="O245" s="9"/>
      <c r="R245" s="36"/>
      <c r="S245" s="2"/>
      <c r="T245" s="2"/>
      <c r="U245" s="2"/>
      <c r="V245" s="2"/>
      <c r="W245" s="2"/>
      <c r="AW245" s="36"/>
      <c r="AX245" s="2"/>
      <c r="AY245" s="2"/>
      <c r="AZ245" s="2"/>
      <c r="BA245" s="2"/>
      <c r="BB245" s="2"/>
      <c r="BC245" s="8"/>
      <c r="BD245" s="8"/>
      <c r="BE245" s="8"/>
      <c r="BF245" s="8"/>
      <c r="BG245" s="8"/>
    </row>
    <row r="246" spans="7:59" ht="5.25" customHeight="1">
      <c r="G246" s="8"/>
      <c r="H246" s="8"/>
      <c r="I246" s="8"/>
      <c r="J246" s="8"/>
      <c r="K246" s="8"/>
      <c r="L246" s="8"/>
      <c r="M246" s="9"/>
      <c r="N246" s="9"/>
      <c r="O246" s="9"/>
      <c r="R246" s="36"/>
      <c r="S246" s="2"/>
      <c r="T246" s="2"/>
      <c r="U246" s="2"/>
      <c r="V246" s="2"/>
      <c r="W246" s="2"/>
      <c r="AW246" s="36"/>
      <c r="AX246" s="2"/>
      <c r="AY246" s="2"/>
      <c r="AZ246" s="2"/>
      <c r="BA246" s="2"/>
      <c r="BB246" s="2"/>
      <c r="BC246" s="8"/>
      <c r="BD246" s="8"/>
      <c r="BE246" s="8"/>
      <c r="BF246" s="8"/>
      <c r="BG246" s="8"/>
    </row>
    <row r="247" spans="7:59" ht="5.25" customHeight="1" thickBot="1">
      <c r="G247" s="8"/>
      <c r="H247" s="8"/>
      <c r="I247" s="8"/>
      <c r="J247" s="8"/>
      <c r="K247" s="8"/>
      <c r="L247" s="8"/>
      <c r="M247" s="9"/>
      <c r="N247" s="9"/>
      <c r="O247" s="9"/>
      <c r="R247" s="37"/>
      <c r="S247" s="38"/>
      <c r="T247" s="38"/>
      <c r="U247" s="38"/>
      <c r="V247" s="38"/>
      <c r="W247" s="38"/>
      <c r="AW247" s="37"/>
      <c r="AX247" s="38"/>
      <c r="AY247" s="38"/>
      <c r="AZ247" s="38"/>
      <c r="BA247" s="38"/>
      <c r="BB247" s="38"/>
      <c r="BC247" s="8"/>
      <c r="BD247" s="8"/>
      <c r="BE247" s="8"/>
      <c r="BF247" s="8"/>
      <c r="BG247" s="8"/>
    </row>
    <row r="248" spans="7:59" ht="5.25" customHeight="1" thickTop="1">
      <c r="G248" s="8"/>
      <c r="H248" s="8"/>
      <c r="I248" s="9"/>
      <c r="J248" s="309">
        <v>0</v>
      </c>
      <c r="K248" s="310"/>
      <c r="L248" s="311"/>
      <c r="M248" s="311"/>
      <c r="N248" s="311"/>
      <c r="O248" s="311"/>
      <c r="P248" s="311"/>
      <c r="Q248" s="311"/>
      <c r="R248" s="9"/>
      <c r="S248" s="307"/>
      <c r="T248" s="307"/>
      <c r="U248" s="307"/>
      <c r="V248" s="307"/>
      <c r="W248" s="307"/>
      <c r="X248" s="312">
        <v>5</v>
      </c>
      <c r="Y248" s="309"/>
      <c r="Z248" s="9"/>
      <c r="AA248" s="8"/>
      <c r="AB248" s="8"/>
      <c r="AC248" s="13"/>
      <c r="AD248" s="13"/>
      <c r="AL248" s="8"/>
      <c r="AM248" s="8"/>
      <c r="AN248" s="9"/>
      <c r="AO248" s="309">
        <v>0</v>
      </c>
      <c r="AP248" s="310"/>
      <c r="AQ248" s="311"/>
      <c r="AR248" s="311"/>
      <c r="AS248" s="311"/>
      <c r="AT248" s="311"/>
      <c r="AU248" s="311"/>
      <c r="AV248" s="11"/>
      <c r="AW248" s="307"/>
      <c r="AX248" s="307"/>
      <c r="AY248" s="307"/>
      <c r="AZ248" s="307"/>
      <c r="BA248" s="307"/>
      <c r="BB248" s="307"/>
      <c r="BC248" s="312">
        <v>5</v>
      </c>
      <c r="BD248" s="309"/>
      <c r="BE248" s="9"/>
      <c r="BF248" s="8"/>
      <c r="BG248" s="8"/>
    </row>
    <row r="249" spans="7:59" ht="5.25" customHeight="1">
      <c r="G249" s="8"/>
      <c r="H249" s="8"/>
      <c r="I249" s="9"/>
      <c r="J249" s="309"/>
      <c r="K249" s="310"/>
      <c r="L249" s="307"/>
      <c r="M249" s="9"/>
      <c r="N249" s="9"/>
      <c r="O249" s="9"/>
      <c r="P249" s="317"/>
      <c r="Q249" s="317"/>
      <c r="R249" s="318"/>
      <c r="S249" s="318"/>
      <c r="T249" s="9"/>
      <c r="U249" s="9"/>
      <c r="V249" s="9"/>
      <c r="W249" s="307"/>
      <c r="X249" s="312"/>
      <c r="Y249" s="309"/>
      <c r="Z249" s="9"/>
      <c r="AA249" s="8"/>
      <c r="AB249" s="8"/>
      <c r="AC249" s="13"/>
      <c r="AD249" s="13"/>
      <c r="AL249" s="8"/>
      <c r="AM249" s="8"/>
      <c r="AN249" s="9"/>
      <c r="AO249" s="309"/>
      <c r="AP249" s="310"/>
      <c r="AQ249" s="307"/>
      <c r="AR249" s="9"/>
      <c r="AS249" s="9"/>
      <c r="AT249" s="9"/>
      <c r="AU249" s="317"/>
      <c r="AV249" s="317"/>
      <c r="AW249" s="318"/>
      <c r="AX249" s="318"/>
      <c r="AY249" s="9"/>
      <c r="AZ249" s="9"/>
      <c r="BA249" s="9"/>
      <c r="BB249" s="307"/>
      <c r="BC249" s="312"/>
      <c r="BD249" s="309"/>
      <c r="BE249" s="9"/>
      <c r="BF249" s="8"/>
      <c r="BG249" s="8"/>
    </row>
    <row r="250" spans="7:59" ht="5.25" customHeight="1">
      <c r="G250" s="8"/>
      <c r="H250" s="8"/>
      <c r="I250" s="9"/>
      <c r="J250" s="309"/>
      <c r="K250" s="310"/>
      <c r="L250" s="307"/>
      <c r="M250" s="9"/>
      <c r="N250" s="9"/>
      <c r="O250" s="9"/>
      <c r="P250" s="317"/>
      <c r="Q250" s="317"/>
      <c r="R250" s="318"/>
      <c r="S250" s="318"/>
      <c r="T250" s="9"/>
      <c r="U250" s="9"/>
      <c r="V250" s="9"/>
      <c r="W250" s="307"/>
      <c r="X250" s="312"/>
      <c r="Y250" s="309"/>
      <c r="Z250" s="9"/>
      <c r="AA250" s="8"/>
      <c r="AB250" s="8"/>
      <c r="AC250" s="13"/>
      <c r="AD250" s="13"/>
      <c r="AL250" s="8"/>
      <c r="AM250" s="8"/>
      <c r="AN250" s="9"/>
      <c r="AO250" s="309"/>
      <c r="AP250" s="310"/>
      <c r="AQ250" s="307"/>
      <c r="AR250" s="9"/>
      <c r="AS250" s="9"/>
      <c r="AT250" s="9"/>
      <c r="AU250" s="317"/>
      <c r="AV250" s="317"/>
      <c r="AW250" s="318"/>
      <c r="AX250" s="318"/>
      <c r="AY250" s="9"/>
      <c r="AZ250" s="9"/>
      <c r="BA250" s="9"/>
      <c r="BB250" s="307"/>
      <c r="BC250" s="312"/>
      <c r="BD250" s="309"/>
      <c r="BE250" s="9"/>
      <c r="BF250" s="8"/>
      <c r="BG250" s="8"/>
    </row>
    <row r="251" spans="7:59" ht="5.25" customHeight="1">
      <c r="G251" s="8"/>
      <c r="H251" s="8"/>
      <c r="I251" s="9"/>
      <c r="J251" s="9"/>
      <c r="K251" s="42"/>
      <c r="L251" s="307"/>
      <c r="M251" s="9"/>
      <c r="N251" s="9"/>
      <c r="O251" s="9"/>
      <c r="P251" s="317"/>
      <c r="Q251" s="317"/>
      <c r="R251" s="318"/>
      <c r="S251" s="318"/>
      <c r="T251" s="9"/>
      <c r="U251" s="9"/>
      <c r="V251" s="9"/>
      <c r="W251" s="307"/>
      <c r="X251" s="39"/>
      <c r="Y251" s="9"/>
      <c r="Z251" s="9"/>
      <c r="AA251" s="8"/>
      <c r="AB251" s="8"/>
      <c r="AC251" s="13"/>
      <c r="AD251" s="13"/>
      <c r="AL251" s="8"/>
      <c r="AM251" s="8"/>
      <c r="AN251" s="9"/>
      <c r="AO251" s="9"/>
      <c r="AP251" s="42"/>
      <c r="AQ251" s="307"/>
      <c r="AR251" s="9"/>
      <c r="AS251" s="9"/>
      <c r="AT251" s="9"/>
      <c r="AU251" s="317"/>
      <c r="AV251" s="317"/>
      <c r="AW251" s="318"/>
      <c r="AX251" s="318"/>
      <c r="AY251" s="9"/>
      <c r="AZ251" s="9"/>
      <c r="BA251" s="9"/>
      <c r="BB251" s="307"/>
      <c r="BC251" s="39"/>
      <c r="BD251" s="9"/>
      <c r="BE251" s="9"/>
      <c r="BF251" s="8"/>
      <c r="BG251" s="8"/>
    </row>
    <row r="252" spans="7:59" ht="5.25" customHeight="1">
      <c r="G252" s="8"/>
      <c r="H252" s="8"/>
      <c r="I252" s="9"/>
      <c r="J252" s="9"/>
      <c r="K252" s="42"/>
      <c r="L252" s="307"/>
      <c r="M252" s="9"/>
      <c r="N252" s="9"/>
      <c r="O252" s="9"/>
      <c r="P252" s="319"/>
      <c r="Q252" s="320"/>
      <c r="R252" s="320"/>
      <c r="S252" s="320"/>
      <c r="T252" s="9"/>
      <c r="U252" s="9"/>
      <c r="V252" s="9"/>
      <c r="W252" s="307"/>
      <c r="X252" s="39"/>
      <c r="Y252" s="9"/>
      <c r="Z252" s="9"/>
      <c r="AA252" s="8"/>
      <c r="AB252" s="8"/>
      <c r="AC252" s="8"/>
      <c r="AD252" s="8"/>
      <c r="AL252" s="8"/>
      <c r="AM252" s="8"/>
      <c r="AN252" s="9"/>
      <c r="AO252" s="9"/>
      <c r="AP252" s="42"/>
      <c r="AQ252" s="307"/>
      <c r="AR252" s="9"/>
      <c r="AS252" s="9"/>
      <c r="AT252" s="9"/>
      <c r="AU252" s="319"/>
      <c r="AV252" s="320"/>
      <c r="AW252" s="320"/>
      <c r="AX252" s="320"/>
      <c r="AY252" s="9"/>
      <c r="AZ252" s="9"/>
      <c r="BA252" s="9"/>
      <c r="BB252" s="307"/>
      <c r="BC252" s="39"/>
      <c r="BD252" s="9"/>
      <c r="BE252" s="9"/>
      <c r="BF252" s="8"/>
      <c r="BG252" s="8"/>
    </row>
    <row r="253" spans="7:59" ht="5.25" customHeight="1" thickBot="1">
      <c r="G253" s="8"/>
      <c r="H253" s="8"/>
      <c r="I253" s="41"/>
      <c r="J253" s="41"/>
      <c r="K253" s="43"/>
      <c r="L253" s="308"/>
      <c r="M253" s="17"/>
      <c r="N253" s="17"/>
      <c r="O253" s="9"/>
      <c r="P253" s="320"/>
      <c r="Q253" s="320"/>
      <c r="R253" s="320"/>
      <c r="S253" s="320"/>
      <c r="T253" s="9"/>
      <c r="U253" s="17"/>
      <c r="V253" s="17"/>
      <c r="W253" s="308"/>
      <c r="X253" s="40"/>
      <c r="Y253" s="41"/>
      <c r="Z253" s="41"/>
      <c r="AA253" s="8"/>
      <c r="AB253" s="8"/>
      <c r="AC253" s="8"/>
      <c r="AD253" s="8"/>
      <c r="AL253" s="8"/>
      <c r="AM253" s="8"/>
      <c r="AN253" s="41"/>
      <c r="AO253" s="41"/>
      <c r="AP253" s="43"/>
      <c r="AQ253" s="308"/>
      <c r="AR253" s="9"/>
      <c r="AS253" s="9"/>
      <c r="AT253" s="9"/>
      <c r="AU253" s="320"/>
      <c r="AV253" s="320"/>
      <c r="AW253" s="320"/>
      <c r="AX253" s="320"/>
      <c r="AY253" s="9"/>
      <c r="AZ253" s="9"/>
      <c r="BA253" s="9"/>
      <c r="BB253" s="308"/>
      <c r="BC253" s="40"/>
      <c r="BD253" s="41"/>
      <c r="BE253" s="41"/>
      <c r="BF253" s="8"/>
      <c r="BG253" s="8"/>
    </row>
    <row r="254" spans="7:59" ht="5.25" customHeight="1" thickTop="1">
      <c r="G254" s="309">
        <v>3</v>
      </c>
      <c r="H254" s="310"/>
      <c r="I254" s="307"/>
      <c r="J254" s="307"/>
      <c r="K254" s="307"/>
      <c r="L254" s="18"/>
      <c r="M254" s="18"/>
      <c r="N254" s="313"/>
      <c r="O254" s="286">
        <v>2</v>
      </c>
      <c r="P254" s="287"/>
      <c r="Q254" s="316" t="s">
        <v>19</v>
      </c>
      <c r="R254" s="316"/>
      <c r="S254" s="287">
        <v>0</v>
      </c>
      <c r="T254" s="288"/>
      <c r="U254" s="328"/>
      <c r="V254" s="18"/>
      <c r="W254" s="18"/>
      <c r="X254" s="307"/>
      <c r="Y254" s="307"/>
      <c r="Z254" s="307"/>
      <c r="AA254" s="312">
        <v>2</v>
      </c>
      <c r="AB254" s="309"/>
      <c r="AC254" s="8"/>
      <c r="AD254" s="8"/>
      <c r="AL254" s="309">
        <v>1</v>
      </c>
      <c r="AM254" s="310"/>
      <c r="AN254" s="325"/>
      <c r="AO254" s="307"/>
      <c r="AP254" s="307"/>
      <c r="AQ254" s="11"/>
      <c r="AR254" s="11"/>
      <c r="AS254" s="313"/>
      <c r="AT254" s="286">
        <v>0</v>
      </c>
      <c r="AU254" s="287"/>
      <c r="AV254" s="316" t="s">
        <v>21</v>
      </c>
      <c r="AW254" s="316"/>
      <c r="AX254" s="287">
        <v>0</v>
      </c>
      <c r="AY254" s="288"/>
      <c r="AZ254" s="328"/>
      <c r="BA254" s="10"/>
      <c r="BB254" s="10"/>
      <c r="BC254" s="307"/>
      <c r="BD254" s="307"/>
      <c r="BE254" s="331"/>
      <c r="BF254" s="312">
        <v>1</v>
      </c>
      <c r="BG254" s="309"/>
    </row>
    <row r="255" spans="7:59" ht="5.25" customHeight="1">
      <c r="G255" s="309"/>
      <c r="H255" s="310"/>
      <c r="I255" s="307"/>
      <c r="J255" s="317"/>
      <c r="K255" s="317"/>
      <c r="L255" s="318"/>
      <c r="M255" s="318"/>
      <c r="N255" s="314"/>
      <c r="O255" s="286"/>
      <c r="P255" s="287"/>
      <c r="Q255" s="316"/>
      <c r="R255" s="316"/>
      <c r="S255" s="287"/>
      <c r="T255" s="288"/>
      <c r="U255" s="329"/>
      <c r="V255" s="334"/>
      <c r="W255" s="334"/>
      <c r="X255" s="334"/>
      <c r="Y255" s="334"/>
      <c r="Z255" s="307"/>
      <c r="AA255" s="312"/>
      <c r="AB255" s="309"/>
      <c r="AC255" s="8"/>
      <c r="AD255" s="8"/>
      <c r="AL255" s="309"/>
      <c r="AM255" s="310"/>
      <c r="AN255" s="307"/>
      <c r="AO255" s="317"/>
      <c r="AP255" s="317"/>
      <c r="AQ255" s="318"/>
      <c r="AR255" s="318"/>
      <c r="AS255" s="314"/>
      <c r="AT255" s="286"/>
      <c r="AU255" s="287"/>
      <c r="AV255" s="316"/>
      <c r="AW255" s="316"/>
      <c r="AX255" s="287"/>
      <c r="AY255" s="288"/>
      <c r="AZ255" s="329"/>
      <c r="BA255" s="317"/>
      <c r="BB255" s="317"/>
      <c r="BC255" s="318"/>
      <c r="BD255" s="318"/>
      <c r="BE255" s="332"/>
      <c r="BF255" s="312"/>
      <c r="BG255" s="309"/>
    </row>
    <row r="256" spans="7:59" ht="5.25" customHeight="1">
      <c r="G256" s="309"/>
      <c r="H256" s="310"/>
      <c r="I256" s="307"/>
      <c r="J256" s="317"/>
      <c r="K256" s="317"/>
      <c r="L256" s="318"/>
      <c r="M256" s="318"/>
      <c r="N256" s="314"/>
      <c r="O256" s="286"/>
      <c r="P256" s="287"/>
      <c r="Q256" s="316"/>
      <c r="R256" s="316"/>
      <c r="S256" s="287"/>
      <c r="T256" s="288"/>
      <c r="U256" s="329"/>
      <c r="V256" s="334"/>
      <c r="W256" s="334"/>
      <c r="X256" s="334"/>
      <c r="Y256" s="334"/>
      <c r="Z256" s="307"/>
      <c r="AA256" s="312"/>
      <c r="AB256" s="309"/>
      <c r="AC256" s="8"/>
      <c r="AD256" s="8"/>
      <c r="AL256" s="309"/>
      <c r="AM256" s="310"/>
      <c r="AN256" s="307"/>
      <c r="AO256" s="317"/>
      <c r="AP256" s="317"/>
      <c r="AQ256" s="318"/>
      <c r="AR256" s="318"/>
      <c r="AS256" s="314"/>
      <c r="AT256" s="286"/>
      <c r="AU256" s="287"/>
      <c r="AV256" s="316"/>
      <c r="AW256" s="316"/>
      <c r="AX256" s="287"/>
      <c r="AY256" s="288"/>
      <c r="AZ256" s="329"/>
      <c r="BA256" s="317"/>
      <c r="BB256" s="317"/>
      <c r="BC256" s="318"/>
      <c r="BD256" s="318"/>
      <c r="BE256" s="332"/>
      <c r="BF256" s="312"/>
      <c r="BG256" s="309"/>
    </row>
    <row r="257" spans="7:59" ht="5.25" customHeight="1">
      <c r="G257" s="9"/>
      <c r="H257" s="42"/>
      <c r="I257" s="307"/>
      <c r="J257" s="317"/>
      <c r="K257" s="317"/>
      <c r="L257" s="318"/>
      <c r="M257" s="318"/>
      <c r="N257" s="314"/>
      <c r="O257" s="8"/>
      <c r="P257" s="8"/>
      <c r="Q257" s="316"/>
      <c r="R257" s="316"/>
      <c r="S257" s="8"/>
      <c r="T257" s="8"/>
      <c r="U257" s="329"/>
      <c r="V257" s="334"/>
      <c r="W257" s="334"/>
      <c r="X257" s="334"/>
      <c r="Y257" s="334"/>
      <c r="Z257" s="307"/>
      <c r="AA257" s="39"/>
      <c r="AB257" s="9"/>
      <c r="AC257" s="8"/>
      <c r="AD257" s="8"/>
      <c r="AL257" s="9"/>
      <c r="AM257" s="42"/>
      <c r="AN257" s="326"/>
      <c r="AO257" s="317"/>
      <c r="AP257" s="317"/>
      <c r="AQ257" s="318"/>
      <c r="AR257" s="318"/>
      <c r="AS257" s="314"/>
      <c r="AT257" s="8"/>
      <c r="AU257" s="8"/>
      <c r="AV257" s="316"/>
      <c r="AW257" s="316"/>
      <c r="AX257" s="8"/>
      <c r="AY257" s="8"/>
      <c r="AZ257" s="329"/>
      <c r="BA257" s="317"/>
      <c r="BB257" s="317"/>
      <c r="BC257" s="318"/>
      <c r="BD257" s="318"/>
      <c r="BE257" s="332"/>
      <c r="BF257" s="39"/>
      <c r="BG257" s="9"/>
    </row>
    <row r="258" spans="7:59" ht="5.25" customHeight="1">
      <c r="G258" s="9"/>
      <c r="H258" s="42"/>
      <c r="I258" s="307"/>
      <c r="J258" s="319"/>
      <c r="K258" s="320"/>
      <c r="L258" s="320"/>
      <c r="M258" s="320"/>
      <c r="N258" s="314"/>
      <c r="O258" s="8"/>
      <c r="P258" s="8"/>
      <c r="Q258" s="8"/>
      <c r="R258" s="8"/>
      <c r="S258" s="8"/>
      <c r="T258" s="8"/>
      <c r="U258" s="329"/>
      <c r="V258" s="319"/>
      <c r="W258" s="319"/>
      <c r="X258" s="319"/>
      <c r="Y258" s="319"/>
      <c r="Z258" s="307"/>
      <c r="AA258" s="39"/>
      <c r="AB258" s="9"/>
      <c r="AC258" s="8"/>
      <c r="AD258" s="8"/>
      <c r="AL258" s="9"/>
      <c r="AM258" s="42"/>
      <c r="AN258" s="326"/>
      <c r="AO258" s="319"/>
      <c r="AP258" s="320"/>
      <c r="AQ258" s="320"/>
      <c r="AR258" s="320"/>
      <c r="AS258" s="314"/>
      <c r="AT258" s="8"/>
      <c r="AU258" s="8"/>
      <c r="AV258" s="8"/>
      <c r="AW258" s="8"/>
      <c r="AX258" s="8"/>
      <c r="AY258" s="8"/>
      <c r="AZ258" s="329"/>
      <c r="BA258" s="319"/>
      <c r="BB258" s="320"/>
      <c r="BC258" s="320"/>
      <c r="BD258" s="320"/>
      <c r="BE258" s="332"/>
      <c r="BF258" s="39"/>
      <c r="BG258" s="9"/>
    </row>
    <row r="259" spans="7:59" ht="5.25" customHeight="1">
      <c r="G259" s="9"/>
      <c r="H259" s="42"/>
      <c r="I259" s="308"/>
      <c r="J259" s="320"/>
      <c r="K259" s="320"/>
      <c r="L259" s="320"/>
      <c r="M259" s="320"/>
      <c r="N259" s="315"/>
      <c r="O259" s="8"/>
      <c r="P259" s="8"/>
      <c r="Q259" s="8"/>
      <c r="R259" s="8"/>
      <c r="S259" s="8"/>
      <c r="T259" s="8"/>
      <c r="U259" s="330"/>
      <c r="V259" s="319"/>
      <c r="W259" s="319"/>
      <c r="X259" s="319"/>
      <c r="Y259" s="319"/>
      <c r="Z259" s="308"/>
      <c r="AA259" s="39"/>
      <c r="AB259" s="9"/>
      <c r="AC259" s="8"/>
      <c r="AD259" s="8"/>
      <c r="AL259" s="9"/>
      <c r="AM259" s="42"/>
      <c r="AN259" s="327"/>
      <c r="AO259" s="320"/>
      <c r="AP259" s="320"/>
      <c r="AQ259" s="320"/>
      <c r="AR259" s="320"/>
      <c r="AS259" s="315"/>
      <c r="AT259" s="8"/>
      <c r="AU259" s="8"/>
      <c r="AV259" s="8"/>
      <c r="AW259" s="8"/>
      <c r="AX259" s="8"/>
      <c r="AY259" s="8"/>
      <c r="AZ259" s="330"/>
      <c r="BA259" s="320"/>
      <c r="BB259" s="320"/>
      <c r="BC259" s="320"/>
      <c r="BD259" s="320"/>
      <c r="BE259" s="333"/>
      <c r="BF259" s="39"/>
      <c r="BG259" s="9"/>
    </row>
    <row r="260" spans="8:58" ht="5.25" customHeight="1">
      <c r="H260" s="335" t="s">
        <v>55</v>
      </c>
      <c r="I260" s="336"/>
      <c r="J260" s="19"/>
      <c r="K260" s="339" t="s">
        <v>23</v>
      </c>
      <c r="L260" s="339"/>
      <c r="M260" s="19"/>
      <c r="N260" s="335" t="s">
        <v>96</v>
      </c>
      <c r="O260" s="336"/>
      <c r="P260" s="19"/>
      <c r="Q260" s="19"/>
      <c r="R260" s="19"/>
      <c r="S260" s="19"/>
      <c r="T260" s="335" t="s">
        <v>42</v>
      </c>
      <c r="U260" s="336"/>
      <c r="V260" s="19"/>
      <c r="W260" s="339" t="s">
        <v>25</v>
      </c>
      <c r="X260" s="339"/>
      <c r="Y260" s="19"/>
      <c r="Z260" s="335" t="s">
        <v>121</v>
      </c>
      <c r="AA260" s="336"/>
      <c r="AB260" s="19"/>
      <c r="AC260" s="19"/>
      <c r="AD260" s="19"/>
      <c r="AL260" s="19"/>
      <c r="AM260" s="345" t="s">
        <v>57</v>
      </c>
      <c r="AN260" s="346"/>
      <c r="AO260" s="19"/>
      <c r="AP260" s="339" t="s">
        <v>27</v>
      </c>
      <c r="AQ260" s="339"/>
      <c r="AR260" s="19"/>
      <c r="AS260" s="345" t="s">
        <v>101</v>
      </c>
      <c r="AT260" s="349"/>
      <c r="AU260" s="19"/>
      <c r="AV260" s="19"/>
      <c r="AW260" s="19"/>
      <c r="AX260" s="19"/>
      <c r="AY260" s="345" t="s">
        <v>130</v>
      </c>
      <c r="AZ260" s="349"/>
      <c r="BA260" s="19"/>
      <c r="BB260" s="339" t="s">
        <v>29</v>
      </c>
      <c r="BC260" s="339"/>
      <c r="BD260" s="19"/>
      <c r="BE260" s="345" t="s">
        <v>131</v>
      </c>
      <c r="BF260" s="349"/>
    </row>
    <row r="261" spans="8:58" ht="5.25" customHeight="1">
      <c r="H261" s="337"/>
      <c r="I261" s="338"/>
      <c r="J261" s="19"/>
      <c r="K261" s="339"/>
      <c r="L261" s="339"/>
      <c r="M261" s="19"/>
      <c r="N261" s="337"/>
      <c r="O261" s="338"/>
      <c r="P261" s="19"/>
      <c r="Q261" s="19"/>
      <c r="R261" s="19"/>
      <c r="S261" s="19"/>
      <c r="T261" s="337"/>
      <c r="U261" s="338"/>
      <c r="V261" s="19"/>
      <c r="W261" s="339"/>
      <c r="X261" s="339"/>
      <c r="Y261" s="19"/>
      <c r="Z261" s="337"/>
      <c r="AA261" s="338"/>
      <c r="AB261" s="19"/>
      <c r="AC261" s="19"/>
      <c r="AD261" s="19"/>
      <c r="AL261" s="19"/>
      <c r="AM261" s="347"/>
      <c r="AN261" s="348"/>
      <c r="AO261" s="19"/>
      <c r="AP261" s="339"/>
      <c r="AQ261" s="339"/>
      <c r="AR261" s="19"/>
      <c r="AS261" s="347"/>
      <c r="AT261" s="348"/>
      <c r="AU261" s="19"/>
      <c r="AV261" s="19"/>
      <c r="AW261" s="19"/>
      <c r="AX261" s="19"/>
      <c r="AY261" s="347"/>
      <c r="AZ261" s="348"/>
      <c r="BA261" s="19"/>
      <c r="BB261" s="339"/>
      <c r="BC261" s="339"/>
      <c r="BD261" s="19"/>
      <c r="BE261" s="347"/>
      <c r="BF261" s="348"/>
    </row>
    <row r="262" spans="8:58" ht="5.25" customHeight="1">
      <c r="H262" s="337"/>
      <c r="I262" s="338"/>
      <c r="J262" s="19"/>
      <c r="K262" s="339"/>
      <c r="L262" s="339"/>
      <c r="M262" s="19"/>
      <c r="N262" s="337"/>
      <c r="O262" s="338"/>
      <c r="P262" s="19"/>
      <c r="Q262" s="19"/>
      <c r="R262" s="19"/>
      <c r="S262" s="19"/>
      <c r="T262" s="337"/>
      <c r="U262" s="338"/>
      <c r="V262" s="19"/>
      <c r="W262" s="339"/>
      <c r="X262" s="339"/>
      <c r="Y262" s="19"/>
      <c r="Z262" s="337"/>
      <c r="AA262" s="338"/>
      <c r="AB262" s="19"/>
      <c r="AC262" s="19"/>
      <c r="AD262" s="19"/>
      <c r="AL262" s="19"/>
      <c r="AM262" s="347"/>
      <c r="AN262" s="348"/>
      <c r="AO262" s="19"/>
      <c r="AP262" s="339"/>
      <c r="AQ262" s="339"/>
      <c r="AR262" s="19"/>
      <c r="AS262" s="347"/>
      <c r="AT262" s="348"/>
      <c r="AU262" s="19"/>
      <c r="AV262" s="19"/>
      <c r="AW262" s="19"/>
      <c r="AX262" s="19"/>
      <c r="AY262" s="347"/>
      <c r="AZ262" s="348"/>
      <c r="BA262" s="19"/>
      <c r="BB262" s="339"/>
      <c r="BC262" s="339"/>
      <c r="BD262" s="19"/>
      <c r="BE262" s="347"/>
      <c r="BF262" s="348"/>
    </row>
    <row r="263" spans="8:58" ht="5.25" customHeight="1">
      <c r="H263" s="337"/>
      <c r="I263" s="338"/>
      <c r="J263" s="19"/>
      <c r="K263" s="339"/>
      <c r="L263" s="339"/>
      <c r="M263" s="19"/>
      <c r="N263" s="337"/>
      <c r="O263" s="338"/>
      <c r="P263" s="19"/>
      <c r="Q263" s="19"/>
      <c r="R263" s="19"/>
      <c r="S263" s="19"/>
      <c r="T263" s="337"/>
      <c r="U263" s="338"/>
      <c r="V263" s="19"/>
      <c r="W263" s="339"/>
      <c r="X263" s="339"/>
      <c r="Y263" s="19"/>
      <c r="Z263" s="337"/>
      <c r="AA263" s="338"/>
      <c r="AB263" s="19"/>
      <c r="AC263" s="19"/>
      <c r="AD263" s="19"/>
      <c r="AL263" s="19"/>
      <c r="AM263" s="347"/>
      <c r="AN263" s="348"/>
      <c r="AO263" s="19"/>
      <c r="AP263" s="339"/>
      <c r="AQ263" s="339"/>
      <c r="AR263" s="19"/>
      <c r="AS263" s="347"/>
      <c r="AT263" s="348"/>
      <c r="AU263" s="19"/>
      <c r="AV263" s="19"/>
      <c r="AW263" s="19"/>
      <c r="AX263" s="19"/>
      <c r="AY263" s="347"/>
      <c r="AZ263" s="348"/>
      <c r="BA263" s="19"/>
      <c r="BB263" s="339"/>
      <c r="BC263" s="339"/>
      <c r="BD263" s="19"/>
      <c r="BE263" s="347"/>
      <c r="BF263" s="348"/>
    </row>
    <row r="264" spans="8:58" ht="5.25" customHeight="1">
      <c r="H264" s="340" t="s">
        <v>186</v>
      </c>
      <c r="I264" s="341"/>
      <c r="N264" s="340" t="s">
        <v>184</v>
      </c>
      <c r="O264" s="341"/>
      <c r="T264" s="340" t="s">
        <v>185</v>
      </c>
      <c r="U264" s="341"/>
      <c r="Z264" s="340" t="s">
        <v>180</v>
      </c>
      <c r="AA264" s="341"/>
      <c r="AM264" s="340" t="s">
        <v>187</v>
      </c>
      <c r="AN264" s="341"/>
      <c r="AS264" s="340" t="s">
        <v>176</v>
      </c>
      <c r="AT264" s="341"/>
      <c r="AY264" s="340" t="s">
        <v>179</v>
      </c>
      <c r="AZ264" s="341"/>
      <c r="BE264" s="340" t="s">
        <v>188</v>
      </c>
      <c r="BF264" s="341"/>
    </row>
    <row r="265" spans="8:58" ht="5.25" customHeight="1">
      <c r="H265" s="342"/>
      <c r="I265" s="341"/>
      <c r="N265" s="342"/>
      <c r="O265" s="341"/>
      <c r="T265" s="342"/>
      <c r="U265" s="341"/>
      <c r="Z265" s="342"/>
      <c r="AA265" s="341"/>
      <c r="AM265" s="342"/>
      <c r="AN265" s="341"/>
      <c r="AS265" s="342"/>
      <c r="AT265" s="341"/>
      <c r="AY265" s="342"/>
      <c r="AZ265" s="341"/>
      <c r="BE265" s="342"/>
      <c r="BF265" s="341"/>
    </row>
    <row r="266" spans="8:58" ht="5.25" customHeight="1">
      <c r="H266" s="342"/>
      <c r="I266" s="341"/>
      <c r="N266" s="342"/>
      <c r="O266" s="341"/>
      <c r="T266" s="342"/>
      <c r="U266" s="341"/>
      <c r="Z266" s="342"/>
      <c r="AA266" s="341"/>
      <c r="AM266" s="342"/>
      <c r="AN266" s="341"/>
      <c r="AS266" s="342"/>
      <c r="AT266" s="341"/>
      <c r="AY266" s="342"/>
      <c r="AZ266" s="341"/>
      <c r="BE266" s="342"/>
      <c r="BF266" s="341"/>
    </row>
    <row r="267" spans="7:59" ht="5.25" customHeight="1">
      <c r="G267" s="2"/>
      <c r="H267" s="342"/>
      <c r="I267" s="341"/>
      <c r="J267" s="2"/>
      <c r="M267" s="2"/>
      <c r="N267" s="342"/>
      <c r="O267" s="341"/>
      <c r="P267" s="2"/>
      <c r="S267" s="2"/>
      <c r="T267" s="342"/>
      <c r="U267" s="341"/>
      <c r="V267" s="2"/>
      <c r="Y267" s="2"/>
      <c r="Z267" s="342"/>
      <c r="AA267" s="341"/>
      <c r="AB267" s="2"/>
      <c r="AL267" s="2"/>
      <c r="AM267" s="342"/>
      <c r="AN267" s="341"/>
      <c r="AO267" s="2"/>
      <c r="AR267" s="2"/>
      <c r="AS267" s="342"/>
      <c r="AT267" s="341"/>
      <c r="AU267" s="2"/>
      <c r="AX267" s="2"/>
      <c r="AY267" s="342"/>
      <c r="AZ267" s="341"/>
      <c r="BA267" s="2"/>
      <c r="BD267" s="2"/>
      <c r="BE267" s="342"/>
      <c r="BF267" s="341"/>
      <c r="BG267" s="2"/>
    </row>
    <row r="268" spans="7:59" ht="5.25" customHeight="1">
      <c r="G268" s="2"/>
      <c r="H268" s="342"/>
      <c r="I268" s="341"/>
      <c r="J268" s="2"/>
      <c r="M268" s="2"/>
      <c r="N268" s="342"/>
      <c r="O268" s="341"/>
      <c r="P268" s="2"/>
      <c r="S268" s="2"/>
      <c r="T268" s="342"/>
      <c r="U268" s="341"/>
      <c r="V268" s="2"/>
      <c r="Y268" s="2"/>
      <c r="Z268" s="342"/>
      <c r="AA268" s="341"/>
      <c r="AB268" s="2"/>
      <c r="AL268" s="2"/>
      <c r="AM268" s="342"/>
      <c r="AN268" s="341"/>
      <c r="AO268" s="2"/>
      <c r="AR268" s="2"/>
      <c r="AS268" s="342"/>
      <c r="AT268" s="341"/>
      <c r="AU268" s="2"/>
      <c r="AX268" s="2"/>
      <c r="AY268" s="342"/>
      <c r="AZ268" s="341"/>
      <c r="BA268" s="2"/>
      <c r="BD268" s="2"/>
      <c r="BE268" s="342"/>
      <c r="BF268" s="341"/>
      <c r="BG268" s="2"/>
    </row>
    <row r="269" spans="7:59" ht="5.25" customHeight="1">
      <c r="G269" s="2"/>
      <c r="H269" s="342"/>
      <c r="I269" s="341"/>
      <c r="J269" s="2"/>
      <c r="M269" s="2"/>
      <c r="N269" s="342"/>
      <c r="O269" s="341"/>
      <c r="P269" s="2"/>
      <c r="S269" s="2"/>
      <c r="T269" s="342"/>
      <c r="U269" s="341"/>
      <c r="V269" s="2"/>
      <c r="Y269" s="2"/>
      <c r="Z269" s="342"/>
      <c r="AA269" s="341"/>
      <c r="AB269" s="2"/>
      <c r="AL269" s="2"/>
      <c r="AM269" s="342"/>
      <c r="AN269" s="341"/>
      <c r="AO269" s="2"/>
      <c r="AR269" s="2"/>
      <c r="AS269" s="342"/>
      <c r="AT269" s="341"/>
      <c r="AU269" s="2"/>
      <c r="AX269" s="2"/>
      <c r="AY269" s="342"/>
      <c r="AZ269" s="341"/>
      <c r="BA269" s="2"/>
      <c r="BD269" s="2"/>
      <c r="BE269" s="342"/>
      <c r="BF269" s="341"/>
      <c r="BG269" s="2"/>
    </row>
    <row r="270" spans="7:59" ht="5.25" customHeight="1">
      <c r="G270" s="2"/>
      <c r="H270" s="342"/>
      <c r="I270" s="341"/>
      <c r="J270" s="2"/>
      <c r="M270" s="2"/>
      <c r="N270" s="342"/>
      <c r="O270" s="341"/>
      <c r="P270" s="2"/>
      <c r="S270" s="2"/>
      <c r="T270" s="342"/>
      <c r="U270" s="341"/>
      <c r="V270" s="2"/>
      <c r="Y270" s="2"/>
      <c r="Z270" s="342"/>
      <c r="AA270" s="341"/>
      <c r="AB270" s="2"/>
      <c r="AL270" s="2"/>
      <c r="AM270" s="342"/>
      <c r="AN270" s="341"/>
      <c r="AO270" s="2"/>
      <c r="AR270" s="2"/>
      <c r="AS270" s="342"/>
      <c r="AT270" s="341"/>
      <c r="AU270" s="2"/>
      <c r="AX270" s="2"/>
      <c r="AY270" s="342"/>
      <c r="AZ270" s="341"/>
      <c r="BA270" s="2"/>
      <c r="BD270" s="2"/>
      <c r="BE270" s="342"/>
      <c r="BF270" s="341"/>
      <c r="BG270" s="2"/>
    </row>
    <row r="271" spans="7:59" ht="5.25" customHeight="1">
      <c r="G271" s="2"/>
      <c r="H271" s="342"/>
      <c r="I271" s="341"/>
      <c r="J271" s="2"/>
      <c r="M271" s="2"/>
      <c r="N271" s="342"/>
      <c r="O271" s="341"/>
      <c r="P271" s="2"/>
      <c r="S271" s="2"/>
      <c r="T271" s="342"/>
      <c r="U271" s="341"/>
      <c r="V271" s="2"/>
      <c r="Y271" s="2"/>
      <c r="Z271" s="342"/>
      <c r="AA271" s="341"/>
      <c r="AB271" s="2"/>
      <c r="AL271" s="2"/>
      <c r="AM271" s="342"/>
      <c r="AN271" s="341"/>
      <c r="AO271" s="2"/>
      <c r="AR271" s="2"/>
      <c r="AS271" s="342"/>
      <c r="AT271" s="341"/>
      <c r="AU271" s="2"/>
      <c r="AX271" s="2"/>
      <c r="AY271" s="342"/>
      <c r="AZ271" s="341"/>
      <c r="BA271" s="2"/>
      <c r="BD271" s="2"/>
      <c r="BE271" s="342"/>
      <c r="BF271" s="341"/>
      <c r="BG271" s="2"/>
    </row>
    <row r="272" spans="7:59" ht="5.25" customHeight="1">
      <c r="G272" s="2"/>
      <c r="H272" s="342"/>
      <c r="I272" s="341"/>
      <c r="J272" s="2"/>
      <c r="M272" s="2"/>
      <c r="N272" s="342"/>
      <c r="O272" s="341"/>
      <c r="P272" s="2"/>
      <c r="S272" s="2"/>
      <c r="T272" s="342"/>
      <c r="U272" s="341"/>
      <c r="V272" s="2"/>
      <c r="Y272" s="2"/>
      <c r="Z272" s="342"/>
      <c r="AA272" s="341"/>
      <c r="AB272" s="2"/>
      <c r="AL272" s="2"/>
      <c r="AM272" s="342"/>
      <c r="AN272" s="341"/>
      <c r="AO272" s="2"/>
      <c r="AR272" s="2"/>
      <c r="AS272" s="342"/>
      <c r="AT272" s="341"/>
      <c r="AU272" s="2"/>
      <c r="AX272" s="2"/>
      <c r="AY272" s="342"/>
      <c r="AZ272" s="341"/>
      <c r="BA272" s="2"/>
      <c r="BD272" s="2"/>
      <c r="BE272" s="342"/>
      <c r="BF272" s="341"/>
      <c r="BG272" s="2"/>
    </row>
    <row r="273" spans="7:59" ht="5.25" customHeight="1">
      <c r="G273" s="2"/>
      <c r="H273" s="342"/>
      <c r="I273" s="341"/>
      <c r="J273" s="2"/>
      <c r="M273" s="2"/>
      <c r="N273" s="342"/>
      <c r="O273" s="341"/>
      <c r="P273" s="2"/>
      <c r="S273" s="2"/>
      <c r="T273" s="342"/>
      <c r="U273" s="341"/>
      <c r="V273" s="2"/>
      <c r="Y273" s="2"/>
      <c r="Z273" s="342"/>
      <c r="AA273" s="341"/>
      <c r="AB273" s="2"/>
      <c r="AL273" s="2"/>
      <c r="AM273" s="342"/>
      <c r="AN273" s="341"/>
      <c r="AO273" s="2"/>
      <c r="AR273" s="2"/>
      <c r="AS273" s="342"/>
      <c r="AT273" s="341"/>
      <c r="AU273" s="2"/>
      <c r="AX273" s="2"/>
      <c r="AY273" s="342"/>
      <c r="AZ273" s="341"/>
      <c r="BA273" s="2"/>
      <c r="BD273" s="2"/>
      <c r="BE273" s="342"/>
      <c r="BF273" s="341"/>
      <c r="BG273" s="2"/>
    </row>
    <row r="274" spans="7:59" ht="5.25" customHeight="1">
      <c r="G274" s="2"/>
      <c r="H274" s="342"/>
      <c r="I274" s="341"/>
      <c r="J274" s="2"/>
      <c r="M274" s="2"/>
      <c r="N274" s="342"/>
      <c r="O274" s="341"/>
      <c r="P274" s="2"/>
      <c r="S274" s="2"/>
      <c r="T274" s="342"/>
      <c r="U274" s="341"/>
      <c r="V274" s="2"/>
      <c r="Y274" s="2"/>
      <c r="Z274" s="342"/>
      <c r="AA274" s="341"/>
      <c r="AB274" s="2"/>
      <c r="AL274" s="2"/>
      <c r="AM274" s="342"/>
      <c r="AN274" s="341"/>
      <c r="AO274" s="2"/>
      <c r="AR274" s="2"/>
      <c r="AS274" s="342"/>
      <c r="AT274" s="341"/>
      <c r="AU274" s="2"/>
      <c r="AX274" s="2"/>
      <c r="AY274" s="342"/>
      <c r="AZ274" s="341"/>
      <c r="BA274" s="2"/>
      <c r="BD274" s="2"/>
      <c r="BE274" s="342"/>
      <c r="BF274" s="341"/>
      <c r="BG274" s="2"/>
    </row>
    <row r="275" spans="7:59" ht="5.25" customHeight="1">
      <c r="G275" s="2"/>
      <c r="H275" s="342"/>
      <c r="I275" s="341"/>
      <c r="J275" s="2"/>
      <c r="M275" s="2"/>
      <c r="N275" s="342"/>
      <c r="O275" s="341"/>
      <c r="P275" s="2"/>
      <c r="S275" s="2"/>
      <c r="T275" s="342"/>
      <c r="U275" s="341"/>
      <c r="V275" s="2"/>
      <c r="Y275" s="2"/>
      <c r="Z275" s="342"/>
      <c r="AA275" s="341"/>
      <c r="AB275" s="2"/>
      <c r="AL275" s="2"/>
      <c r="AM275" s="342"/>
      <c r="AN275" s="341"/>
      <c r="AO275" s="2"/>
      <c r="AR275" s="2"/>
      <c r="AS275" s="342"/>
      <c r="AT275" s="341"/>
      <c r="AU275" s="2"/>
      <c r="AX275" s="2"/>
      <c r="AY275" s="342"/>
      <c r="AZ275" s="341"/>
      <c r="BA275" s="2"/>
      <c r="BD275" s="2"/>
      <c r="BE275" s="342"/>
      <c r="BF275" s="341"/>
      <c r="BG275" s="2"/>
    </row>
    <row r="276" spans="7:59" ht="5.25" customHeight="1">
      <c r="G276" s="2"/>
      <c r="H276" s="342"/>
      <c r="I276" s="341"/>
      <c r="J276" s="2"/>
      <c r="M276" s="2"/>
      <c r="N276" s="342"/>
      <c r="O276" s="341"/>
      <c r="P276" s="2"/>
      <c r="S276" s="2"/>
      <c r="T276" s="342"/>
      <c r="U276" s="341"/>
      <c r="V276" s="2"/>
      <c r="Y276" s="2"/>
      <c r="Z276" s="342"/>
      <c r="AA276" s="341"/>
      <c r="AB276" s="2"/>
      <c r="AL276" s="2"/>
      <c r="AM276" s="342"/>
      <c r="AN276" s="341"/>
      <c r="AO276" s="2"/>
      <c r="AR276" s="2"/>
      <c r="AS276" s="342"/>
      <c r="AT276" s="341"/>
      <c r="AU276" s="2"/>
      <c r="AX276" s="2"/>
      <c r="AY276" s="342"/>
      <c r="AZ276" s="341"/>
      <c r="BA276" s="2"/>
      <c r="BD276" s="2"/>
      <c r="BE276" s="342"/>
      <c r="BF276" s="341"/>
      <c r="BG276" s="2"/>
    </row>
    <row r="277" spans="7:59" ht="5.25" customHeight="1">
      <c r="G277" s="2"/>
      <c r="H277" s="342"/>
      <c r="I277" s="341"/>
      <c r="J277" s="2"/>
      <c r="M277" s="2"/>
      <c r="N277" s="342"/>
      <c r="O277" s="341"/>
      <c r="P277" s="2"/>
      <c r="S277" s="2"/>
      <c r="T277" s="342"/>
      <c r="U277" s="341"/>
      <c r="V277" s="2"/>
      <c r="Y277" s="2"/>
      <c r="Z277" s="342"/>
      <c r="AA277" s="341"/>
      <c r="AB277" s="2"/>
      <c r="AL277" s="2"/>
      <c r="AM277" s="342"/>
      <c r="AN277" s="341"/>
      <c r="AO277" s="2"/>
      <c r="AR277" s="2"/>
      <c r="AS277" s="342"/>
      <c r="AT277" s="341"/>
      <c r="AU277" s="2"/>
      <c r="AX277" s="2"/>
      <c r="AY277" s="342"/>
      <c r="AZ277" s="341"/>
      <c r="BA277" s="2"/>
      <c r="BD277" s="2"/>
      <c r="BE277" s="342"/>
      <c r="BF277" s="341"/>
      <c r="BG277" s="2"/>
    </row>
    <row r="278" spans="7:59" ht="5.25" customHeight="1">
      <c r="G278" s="2"/>
      <c r="H278" s="342"/>
      <c r="I278" s="341"/>
      <c r="J278" s="2"/>
      <c r="M278" s="2"/>
      <c r="N278" s="342"/>
      <c r="O278" s="341"/>
      <c r="P278" s="2"/>
      <c r="Q278" s="370" t="s">
        <v>31</v>
      </c>
      <c r="R278" s="370"/>
      <c r="S278" s="2"/>
      <c r="T278" s="342"/>
      <c r="U278" s="341"/>
      <c r="V278" s="2"/>
      <c r="Y278" s="2"/>
      <c r="Z278" s="342"/>
      <c r="AA278" s="341"/>
      <c r="AB278" s="2"/>
      <c r="AL278" s="2"/>
      <c r="AM278" s="342"/>
      <c r="AN278" s="341"/>
      <c r="AO278" s="2"/>
      <c r="AR278" s="2"/>
      <c r="AS278" s="342"/>
      <c r="AT278" s="341"/>
      <c r="AU278" s="2"/>
      <c r="AV278" s="370" t="s">
        <v>33</v>
      </c>
      <c r="AW278" s="370"/>
      <c r="AX278" s="2"/>
      <c r="AY278" s="342"/>
      <c r="AZ278" s="341"/>
      <c r="BA278" s="2"/>
      <c r="BD278" s="2"/>
      <c r="BE278" s="342"/>
      <c r="BF278" s="341"/>
      <c r="BG278" s="2"/>
    </row>
    <row r="279" spans="7:59" ht="5.25" customHeight="1">
      <c r="G279" s="2"/>
      <c r="H279" s="342"/>
      <c r="I279" s="341"/>
      <c r="J279" s="2"/>
      <c r="M279" s="2"/>
      <c r="N279" s="342"/>
      <c r="O279" s="341"/>
      <c r="P279" s="2"/>
      <c r="Q279" s="370"/>
      <c r="R279" s="370"/>
      <c r="S279" s="2"/>
      <c r="T279" s="342"/>
      <c r="U279" s="341"/>
      <c r="V279" s="2"/>
      <c r="Y279" s="2"/>
      <c r="Z279" s="342"/>
      <c r="AA279" s="341"/>
      <c r="AB279" s="2"/>
      <c r="AL279" s="2"/>
      <c r="AM279" s="342"/>
      <c r="AN279" s="341"/>
      <c r="AO279" s="2"/>
      <c r="AR279" s="2"/>
      <c r="AS279" s="342"/>
      <c r="AT279" s="341"/>
      <c r="AU279" s="2"/>
      <c r="AV279" s="370"/>
      <c r="AW279" s="370"/>
      <c r="AX279" s="2"/>
      <c r="AY279" s="342"/>
      <c r="AZ279" s="341"/>
      <c r="BA279" s="2"/>
      <c r="BD279" s="2"/>
      <c r="BE279" s="342"/>
      <c r="BF279" s="341"/>
      <c r="BG279" s="2"/>
    </row>
    <row r="280" spans="7:59" ht="5.25" customHeight="1">
      <c r="G280" s="2"/>
      <c r="H280" s="342"/>
      <c r="I280" s="341"/>
      <c r="J280" s="2"/>
      <c r="M280" s="2"/>
      <c r="N280" s="342"/>
      <c r="O280" s="341"/>
      <c r="P280" s="2"/>
      <c r="Q280" s="370"/>
      <c r="R280" s="370"/>
      <c r="S280" s="2"/>
      <c r="T280" s="342"/>
      <c r="U280" s="341"/>
      <c r="V280" s="2"/>
      <c r="Y280" s="2"/>
      <c r="Z280" s="342"/>
      <c r="AA280" s="341"/>
      <c r="AB280" s="2"/>
      <c r="AL280" s="2"/>
      <c r="AM280" s="342"/>
      <c r="AN280" s="341"/>
      <c r="AO280" s="2"/>
      <c r="AR280" s="2"/>
      <c r="AS280" s="342"/>
      <c r="AT280" s="341"/>
      <c r="AU280" s="2"/>
      <c r="AV280" s="370"/>
      <c r="AW280" s="370"/>
      <c r="AX280" s="2"/>
      <c r="AY280" s="342"/>
      <c r="AZ280" s="341"/>
      <c r="BA280" s="2"/>
      <c r="BD280" s="2"/>
      <c r="BE280" s="342"/>
      <c r="BF280" s="341"/>
      <c r="BG280" s="2"/>
    </row>
    <row r="281" spans="7:59" ht="5.25" customHeight="1">
      <c r="G281" s="2"/>
      <c r="H281" s="343"/>
      <c r="I281" s="344"/>
      <c r="J281" s="2"/>
      <c r="M281" s="2"/>
      <c r="N281" s="343"/>
      <c r="O281" s="344"/>
      <c r="P281" s="2"/>
      <c r="Q281" s="370"/>
      <c r="R281" s="370"/>
      <c r="S281" s="2"/>
      <c r="T281" s="343"/>
      <c r="U281" s="344"/>
      <c r="V281" s="2"/>
      <c r="Y281" s="2"/>
      <c r="Z281" s="343"/>
      <c r="AA281" s="344"/>
      <c r="AB281" s="2"/>
      <c r="AL281" s="2"/>
      <c r="AM281" s="343"/>
      <c r="AN281" s="344"/>
      <c r="AO281" s="2"/>
      <c r="AR281" s="2"/>
      <c r="AS281" s="343"/>
      <c r="AT281" s="344"/>
      <c r="AU281" s="2"/>
      <c r="AV281" s="370"/>
      <c r="AW281" s="370"/>
      <c r="AX281" s="2"/>
      <c r="AY281" s="343"/>
      <c r="AZ281" s="344"/>
      <c r="BA281" s="2"/>
      <c r="BD281" s="2"/>
      <c r="BE281" s="343"/>
      <c r="BF281" s="344"/>
      <c r="BG281" s="2"/>
    </row>
    <row r="282" spans="7:56" ht="5.25" customHeight="1">
      <c r="G282" s="9"/>
      <c r="H282" s="9"/>
      <c r="I282" s="9"/>
      <c r="J282" s="9"/>
      <c r="K282" s="44"/>
      <c r="L282" s="307"/>
      <c r="M282" s="9"/>
      <c r="N282" s="9"/>
      <c r="O282" s="9"/>
      <c r="P282" s="319"/>
      <c r="Q282" s="320"/>
      <c r="R282" s="320"/>
      <c r="S282" s="320"/>
      <c r="T282" s="9"/>
      <c r="U282" s="9"/>
      <c r="V282" s="9"/>
      <c r="W282" s="307"/>
      <c r="X282" s="39"/>
      <c r="Y282" s="9"/>
      <c r="Z282" s="8"/>
      <c r="AA282" s="8"/>
      <c r="AB282" s="8"/>
      <c r="AC282" s="8"/>
      <c r="AD282" s="8"/>
      <c r="AL282" s="8"/>
      <c r="AM282" s="8"/>
      <c r="AN282" s="8"/>
      <c r="AO282" s="8"/>
      <c r="AP282" s="8"/>
      <c r="AQ282" s="329"/>
      <c r="AR282" s="9"/>
      <c r="AS282" s="9"/>
      <c r="AT282" s="9"/>
      <c r="AU282" s="319"/>
      <c r="AV282" s="320"/>
      <c r="AW282" s="320"/>
      <c r="AX282" s="320"/>
      <c r="AY282" s="9"/>
      <c r="AZ282" s="9"/>
      <c r="BA282" s="9"/>
      <c r="BB282" s="350"/>
      <c r="BC282" s="39"/>
      <c r="BD282" s="9"/>
    </row>
    <row r="283" spans="7:56" ht="5.25" customHeight="1">
      <c r="G283" s="9"/>
      <c r="H283" s="9"/>
      <c r="I283" s="9"/>
      <c r="J283" s="9"/>
      <c r="K283" s="44"/>
      <c r="L283" s="307"/>
      <c r="M283" s="9"/>
      <c r="N283" s="9"/>
      <c r="O283" s="9"/>
      <c r="P283" s="320"/>
      <c r="Q283" s="320"/>
      <c r="R283" s="320"/>
      <c r="S283" s="320"/>
      <c r="T283" s="9"/>
      <c r="U283" s="9"/>
      <c r="V283" s="9"/>
      <c r="W283" s="307"/>
      <c r="X283" s="39"/>
      <c r="Y283" s="9"/>
      <c r="Z283" s="8"/>
      <c r="AA283" s="8"/>
      <c r="AB283" s="8"/>
      <c r="AC283" s="8"/>
      <c r="AD283" s="8"/>
      <c r="AL283" s="8"/>
      <c r="AM283" s="8"/>
      <c r="AN283" s="8"/>
      <c r="AO283" s="8"/>
      <c r="AP283" s="8"/>
      <c r="AQ283" s="329"/>
      <c r="AR283" s="9"/>
      <c r="AS283" s="9"/>
      <c r="AT283" s="9"/>
      <c r="AU283" s="320"/>
      <c r="AV283" s="320"/>
      <c r="AW283" s="320"/>
      <c r="AX283" s="320"/>
      <c r="AY283" s="9"/>
      <c r="AZ283" s="9"/>
      <c r="BA283" s="9"/>
      <c r="BB283" s="350"/>
      <c r="BC283" s="39"/>
      <c r="BD283" s="9"/>
    </row>
    <row r="284" spans="7:56" ht="5.25" customHeight="1">
      <c r="G284" s="9"/>
      <c r="H284" s="9"/>
      <c r="I284" s="9"/>
      <c r="J284" s="9"/>
      <c r="K284" s="44"/>
      <c r="L284" s="307"/>
      <c r="M284" s="9"/>
      <c r="N284" s="9"/>
      <c r="O284" s="9"/>
      <c r="P284" s="317"/>
      <c r="Q284" s="317"/>
      <c r="R284" s="318"/>
      <c r="S284" s="318"/>
      <c r="T284" s="9"/>
      <c r="U284" s="9"/>
      <c r="V284" s="9"/>
      <c r="W284" s="307"/>
      <c r="X284" s="39"/>
      <c r="Y284" s="9"/>
      <c r="Z284" s="8"/>
      <c r="AA284" s="8"/>
      <c r="AB284" s="8"/>
      <c r="AC284" s="13"/>
      <c r="AD284" s="13"/>
      <c r="AL284" s="8"/>
      <c r="AM284" s="8"/>
      <c r="AN284" s="8"/>
      <c r="AO284" s="8"/>
      <c r="AP284" s="8"/>
      <c r="AQ284" s="329"/>
      <c r="AR284" s="9"/>
      <c r="AS284" s="9"/>
      <c r="AT284" s="9"/>
      <c r="AU284" s="317"/>
      <c r="AV284" s="317"/>
      <c r="AW284" s="318"/>
      <c r="AX284" s="318"/>
      <c r="AY284" s="9"/>
      <c r="AZ284" s="9"/>
      <c r="BA284" s="9"/>
      <c r="BB284" s="350"/>
      <c r="BC284" s="39"/>
      <c r="BD284" s="9"/>
    </row>
    <row r="285" spans="7:56" ht="5.25" customHeight="1">
      <c r="G285" s="9"/>
      <c r="H285" s="9"/>
      <c r="I285" s="9"/>
      <c r="J285" s="287">
        <v>1</v>
      </c>
      <c r="K285" s="288"/>
      <c r="L285" s="307"/>
      <c r="M285" s="9"/>
      <c r="N285" s="9"/>
      <c r="O285" s="9"/>
      <c r="P285" s="317"/>
      <c r="Q285" s="317"/>
      <c r="R285" s="318"/>
      <c r="S285" s="318"/>
      <c r="T285" s="9"/>
      <c r="U285" s="9"/>
      <c r="V285" s="9"/>
      <c r="W285" s="307"/>
      <c r="X285" s="312">
        <v>3</v>
      </c>
      <c r="Y285" s="309"/>
      <c r="Z285" s="8"/>
      <c r="AA285" s="8"/>
      <c r="AB285" s="8"/>
      <c r="AC285" s="13"/>
      <c r="AD285" s="13"/>
      <c r="AL285" s="8"/>
      <c r="AM285" s="8"/>
      <c r="AN285" s="8"/>
      <c r="AO285" s="287">
        <v>0</v>
      </c>
      <c r="AP285" s="288"/>
      <c r="AQ285" s="329"/>
      <c r="AR285" s="9"/>
      <c r="AS285" s="9"/>
      <c r="AT285" s="9"/>
      <c r="AU285" s="317"/>
      <c r="AV285" s="317"/>
      <c r="AW285" s="318"/>
      <c r="AX285" s="318"/>
      <c r="AY285" s="9"/>
      <c r="AZ285" s="9"/>
      <c r="BA285" s="9"/>
      <c r="BB285" s="350"/>
      <c r="BC285" s="312">
        <v>4</v>
      </c>
      <c r="BD285" s="309"/>
    </row>
    <row r="286" spans="7:56" ht="5.25" customHeight="1">
      <c r="G286" s="9"/>
      <c r="H286" s="9"/>
      <c r="I286" s="9"/>
      <c r="J286" s="287"/>
      <c r="K286" s="288"/>
      <c r="L286" s="307"/>
      <c r="M286" s="9"/>
      <c r="N286" s="9"/>
      <c r="O286" s="9"/>
      <c r="P286" s="317"/>
      <c r="Q286" s="317"/>
      <c r="R286" s="318"/>
      <c r="S286" s="318"/>
      <c r="T286" s="9"/>
      <c r="U286" s="9"/>
      <c r="V286" s="9"/>
      <c r="W286" s="307"/>
      <c r="X286" s="312"/>
      <c r="Y286" s="309"/>
      <c r="Z286" s="8"/>
      <c r="AA286" s="8"/>
      <c r="AB286" s="8"/>
      <c r="AC286" s="13"/>
      <c r="AD286" s="13"/>
      <c r="AL286" s="8"/>
      <c r="AM286" s="8"/>
      <c r="AN286" s="8"/>
      <c r="AO286" s="287"/>
      <c r="AP286" s="288"/>
      <c r="AQ286" s="329"/>
      <c r="AR286" s="9"/>
      <c r="AS286" s="9"/>
      <c r="AT286" s="9"/>
      <c r="AU286" s="317"/>
      <c r="AV286" s="317"/>
      <c r="AW286" s="318"/>
      <c r="AX286" s="318"/>
      <c r="AY286" s="9"/>
      <c r="AZ286" s="9"/>
      <c r="BA286" s="9"/>
      <c r="BB286" s="350"/>
      <c r="BC286" s="312"/>
      <c r="BD286" s="309"/>
    </row>
    <row r="287" spans="7:56" ht="5.25" customHeight="1" thickBot="1">
      <c r="G287" s="9"/>
      <c r="H287" s="9"/>
      <c r="I287" s="9"/>
      <c r="J287" s="287"/>
      <c r="K287" s="288"/>
      <c r="L287" s="307"/>
      <c r="M287" s="307"/>
      <c r="N287" s="307"/>
      <c r="O287" s="307"/>
      <c r="P287" s="307"/>
      <c r="Q287" s="307"/>
      <c r="R287" s="9"/>
      <c r="S287" s="307"/>
      <c r="T287" s="307"/>
      <c r="U287" s="307"/>
      <c r="V287" s="307"/>
      <c r="W287" s="307"/>
      <c r="X287" s="312"/>
      <c r="Y287" s="309"/>
      <c r="Z287" s="8"/>
      <c r="AA287" s="8"/>
      <c r="AB287" s="8"/>
      <c r="AC287" s="13"/>
      <c r="AD287" s="13"/>
      <c r="AL287" s="8"/>
      <c r="AM287" s="8"/>
      <c r="AN287" s="8"/>
      <c r="AO287" s="287"/>
      <c r="AP287" s="288"/>
      <c r="AQ287" s="330"/>
      <c r="AR287" s="308"/>
      <c r="AS287" s="308"/>
      <c r="AT287" s="308"/>
      <c r="AU287" s="308"/>
      <c r="AV287" s="17"/>
      <c r="AW287" s="307"/>
      <c r="AX287" s="307"/>
      <c r="AY287" s="307"/>
      <c r="AZ287" s="307"/>
      <c r="BA287" s="307"/>
      <c r="BB287" s="350"/>
      <c r="BC287" s="312"/>
      <c r="BD287" s="309"/>
    </row>
    <row r="288" spans="7:54" ht="5.25" customHeight="1" thickTop="1">
      <c r="G288" s="9"/>
      <c r="H288" s="9"/>
      <c r="I288" s="9"/>
      <c r="J288" s="9"/>
      <c r="K288" s="8"/>
      <c r="L288" s="11"/>
      <c r="M288" s="11"/>
      <c r="N288" s="11"/>
      <c r="O288" s="35"/>
      <c r="P288" s="35"/>
      <c r="Q288" s="35"/>
      <c r="R288" s="47"/>
      <c r="S288" s="48"/>
      <c r="T288" s="48"/>
      <c r="U288" s="48"/>
      <c r="V288" s="48"/>
      <c r="W288" s="48"/>
      <c r="AW288" s="47"/>
      <c r="AX288" s="48"/>
      <c r="AY288" s="48"/>
      <c r="AZ288" s="48"/>
      <c r="BA288" s="48"/>
      <c r="BB288" s="48"/>
    </row>
    <row r="289" spans="7:63" ht="5.25" customHeight="1">
      <c r="G289" s="9"/>
      <c r="H289" s="9"/>
      <c r="I289" s="9"/>
      <c r="J289" s="9"/>
      <c r="K289" s="8"/>
      <c r="L289" s="9"/>
      <c r="M289" s="9"/>
      <c r="N289" s="9"/>
      <c r="O289" s="2"/>
      <c r="P289" s="2"/>
      <c r="Q289" s="2"/>
      <c r="R289" s="36"/>
      <c r="S289" s="2"/>
      <c r="T289" s="2"/>
      <c r="U289" s="2"/>
      <c r="V289" s="2"/>
      <c r="W289" s="2"/>
      <c r="AW289" s="36"/>
      <c r="AX289" s="2"/>
      <c r="AY289" s="2"/>
      <c r="AZ289" s="2"/>
      <c r="BA289" s="2"/>
      <c r="BB289" s="2"/>
      <c r="BH289" s="21"/>
      <c r="BI289" s="21"/>
      <c r="BJ289" s="21"/>
      <c r="BK289" s="21"/>
    </row>
    <row r="290" spans="7:63" ht="5.25" customHeight="1">
      <c r="G290" s="9"/>
      <c r="H290" s="9"/>
      <c r="I290" s="9"/>
      <c r="J290" s="9"/>
      <c r="K290" s="8"/>
      <c r="L290" s="9"/>
      <c r="M290" s="9"/>
      <c r="N290" s="9"/>
      <c r="O290" s="2"/>
      <c r="P290" s="2"/>
      <c r="Q290" s="2"/>
      <c r="R290" s="36"/>
      <c r="S290" s="2"/>
      <c r="T290" s="2"/>
      <c r="U290" s="2"/>
      <c r="V290" s="2"/>
      <c r="W290" s="2"/>
      <c r="AW290" s="36"/>
      <c r="AX290" s="2"/>
      <c r="AY290" s="2"/>
      <c r="AZ290" s="2"/>
      <c r="BA290" s="2"/>
      <c r="BB290" s="2"/>
      <c r="BH290" s="21"/>
      <c r="BI290" s="21"/>
      <c r="BJ290" s="21"/>
      <c r="BK290" s="21"/>
    </row>
    <row r="291" spans="15:63" ht="5.25" customHeight="1">
      <c r="O291" s="185" t="s">
        <v>178</v>
      </c>
      <c r="P291" s="185"/>
      <c r="Q291" s="185"/>
      <c r="R291" s="185"/>
      <c r="S291" s="185"/>
      <c r="T291" s="185"/>
      <c r="AT291" s="185" t="s">
        <v>179</v>
      </c>
      <c r="AU291" s="185"/>
      <c r="AV291" s="185"/>
      <c r="AW291" s="185"/>
      <c r="AX291" s="185"/>
      <c r="AY291" s="185"/>
      <c r="BF291" s="21"/>
      <c r="BG291" s="21"/>
      <c r="BH291" s="21"/>
      <c r="BI291" s="21"/>
      <c r="BJ291" s="21"/>
      <c r="BK291" s="21"/>
    </row>
    <row r="292" spans="15:63" ht="5.25" customHeight="1">
      <c r="O292" s="185"/>
      <c r="P292" s="185"/>
      <c r="Q292" s="185"/>
      <c r="R292" s="185"/>
      <c r="S292" s="185"/>
      <c r="T292" s="185"/>
      <c r="AT292" s="185"/>
      <c r="AU292" s="185"/>
      <c r="AV292" s="185"/>
      <c r="AW292" s="185"/>
      <c r="AX292" s="185"/>
      <c r="AY292" s="185"/>
      <c r="BF292" s="21"/>
      <c r="BG292" s="21"/>
      <c r="BH292" s="21"/>
      <c r="BI292" s="21"/>
      <c r="BJ292" s="21"/>
      <c r="BK292" s="21"/>
    </row>
    <row r="293" spans="15:63" ht="5.25" customHeight="1">
      <c r="O293" s="185"/>
      <c r="P293" s="185"/>
      <c r="Q293" s="185"/>
      <c r="R293" s="185"/>
      <c r="S293" s="185"/>
      <c r="T293" s="185"/>
      <c r="AT293" s="185"/>
      <c r="AU293" s="185"/>
      <c r="AV293" s="185"/>
      <c r="AW293" s="185"/>
      <c r="AX293" s="185"/>
      <c r="AY293" s="185"/>
      <c r="BF293" s="21"/>
      <c r="BG293" s="21"/>
      <c r="BH293" s="21"/>
      <c r="BI293" s="21"/>
      <c r="BJ293" s="21"/>
      <c r="BK293" s="21"/>
    </row>
    <row r="294" spans="51:63" ht="5.25" customHeight="1"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</row>
    <row r="295" spans="51:63" ht="5.25" customHeight="1"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</row>
    <row r="296" spans="2:41" ht="5.25" customHeight="1">
      <c r="B296" s="9"/>
      <c r="C296" s="9"/>
      <c r="D296" s="9"/>
      <c r="E296" s="9"/>
      <c r="F296" s="8"/>
      <c r="G296" s="8"/>
      <c r="H296" s="8"/>
      <c r="I296" s="8"/>
      <c r="AN296" s="8"/>
      <c r="AO296" s="8"/>
    </row>
    <row r="297" ht="5.25" customHeight="1"/>
    <row r="298" spans="52:57" ht="5.25" customHeight="1">
      <c r="AZ298" s="388" t="s">
        <v>189</v>
      </c>
      <c r="BA298" s="388"/>
      <c r="BB298" s="388"/>
      <c r="BC298" s="388"/>
      <c r="BD298" s="388"/>
      <c r="BE298" s="388"/>
    </row>
    <row r="299" spans="52:57" ht="5.25" customHeight="1">
      <c r="AZ299" s="388"/>
      <c r="BA299" s="388"/>
      <c r="BB299" s="388"/>
      <c r="BC299" s="388"/>
      <c r="BD299" s="388"/>
      <c r="BE299" s="388"/>
    </row>
    <row r="300" spans="52:57" ht="5.25" customHeight="1">
      <c r="AZ300" s="388"/>
      <c r="BA300" s="388"/>
      <c r="BB300" s="388"/>
      <c r="BC300" s="388"/>
      <c r="BD300" s="388"/>
      <c r="BE300" s="388"/>
    </row>
    <row r="301" spans="52:56" ht="5.25" customHeight="1">
      <c r="AZ301" s="35"/>
      <c r="BA301" s="35"/>
      <c r="BB301" s="45"/>
      <c r="BC301" s="2"/>
      <c r="BD301" s="2"/>
    </row>
    <row r="302" spans="52:56" ht="5.25" customHeight="1">
      <c r="AZ302" s="2"/>
      <c r="BA302" s="2"/>
      <c r="BB302" s="46"/>
      <c r="BC302" s="2"/>
      <c r="BD302" s="2"/>
    </row>
    <row r="303" spans="2:67" ht="5.25" customHeight="1" thickBot="1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51"/>
      <c r="BA303" s="51"/>
      <c r="BB303" s="52"/>
      <c r="BC303" s="31"/>
      <c r="BD303" s="31"/>
      <c r="BE303" s="3"/>
      <c r="BF303" s="3"/>
      <c r="BG303" s="3"/>
      <c r="BH303" s="3"/>
      <c r="BN303" s="3"/>
      <c r="BO303" s="3"/>
    </row>
    <row r="304" spans="2:67" ht="5.25" customHeight="1" thickTop="1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309">
        <v>10</v>
      </c>
      <c r="AY304" s="310"/>
      <c r="AZ304" s="18"/>
      <c r="BA304" s="18"/>
      <c r="BB304" s="18"/>
      <c r="BC304" s="18"/>
      <c r="BD304" s="18"/>
      <c r="BE304" s="313"/>
      <c r="BF304" s="286">
        <v>0</v>
      </c>
      <c r="BG304" s="287"/>
      <c r="BH304" s="4"/>
      <c r="BN304" s="4"/>
      <c r="BO304" s="4"/>
    </row>
    <row r="305" spans="2:60" ht="5.25" customHeight="1">
      <c r="B305" s="23"/>
      <c r="C305" s="23"/>
      <c r="D305" s="23"/>
      <c r="E305" s="23"/>
      <c r="AW305" s="25"/>
      <c r="AX305" s="309"/>
      <c r="AY305" s="310"/>
      <c r="AZ305" s="18"/>
      <c r="BA305" s="12"/>
      <c r="BB305" s="12"/>
      <c r="BC305" s="14"/>
      <c r="BD305" s="14"/>
      <c r="BE305" s="314"/>
      <c r="BF305" s="286"/>
      <c r="BG305" s="287"/>
      <c r="BH305" s="26"/>
    </row>
    <row r="306" spans="2:60" ht="5.25" customHeight="1">
      <c r="B306" s="23"/>
      <c r="C306" s="23"/>
      <c r="D306" s="23"/>
      <c r="E306" s="23"/>
      <c r="AW306" s="25"/>
      <c r="AX306" s="309"/>
      <c r="AY306" s="310"/>
      <c r="AZ306" s="18"/>
      <c r="BA306" s="12"/>
      <c r="BB306" s="12"/>
      <c r="BC306" s="14"/>
      <c r="BD306" s="14"/>
      <c r="BE306" s="314"/>
      <c r="BF306" s="286"/>
      <c r="BG306" s="287"/>
      <c r="BH306" s="26"/>
    </row>
    <row r="307" spans="2:60" ht="5.25" customHeight="1">
      <c r="B307" s="23"/>
      <c r="C307" s="23"/>
      <c r="D307" s="23"/>
      <c r="E307" s="23"/>
      <c r="AW307" s="25"/>
      <c r="AX307" s="9"/>
      <c r="AY307" s="42"/>
      <c r="AZ307" s="18"/>
      <c r="BA307" s="12"/>
      <c r="BB307" s="12"/>
      <c r="BC307" s="14"/>
      <c r="BD307" s="14"/>
      <c r="BE307" s="314"/>
      <c r="BF307" s="8"/>
      <c r="BG307" s="8"/>
      <c r="BH307" s="26"/>
    </row>
    <row r="308" spans="2:60" ht="5.25" customHeight="1">
      <c r="B308" s="24"/>
      <c r="C308" s="24"/>
      <c r="D308" s="24"/>
      <c r="E308" s="24"/>
      <c r="AW308" s="25"/>
      <c r="AX308" s="9"/>
      <c r="AY308" s="42"/>
      <c r="AZ308" s="18"/>
      <c r="BA308" s="15"/>
      <c r="BB308" s="16"/>
      <c r="BC308" s="16"/>
      <c r="BD308" s="16"/>
      <c r="BE308" s="314"/>
      <c r="BF308" s="8"/>
      <c r="BG308" s="8"/>
      <c r="BH308" s="26"/>
    </row>
    <row r="309" spans="2:70" ht="5.25" customHeight="1">
      <c r="B309" s="283" t="s">
        <v>159</v>
      </c>
      <c r="C309" s="284"/>
      <c r="D309" s="284"/>
      <c r="E309" s="285"/>
      <c r="F309" s="295" t="s">
        <v>85</v>
      </c>
      <c r="G309" s="296"/>
      <c r="H309" s="296"/>
      <c r="I309" s="296"/>
      <c r="J309" s="296"/>
      <c r="K309" s="296"/>
      <c r="L309" s="296"/>
      <c r="M309" s="297"/>
      <c r="N309" s="304" t="str">
        <f>F315</f>
        <v>桐生境野FC　Ａ</v>
      </c>
      <c r="O309" s="304"/>
      <c r="P309" s="304"/>
      <c r="Q309" s="304"/>
      <c r="R309" s="304"/>
      <c r="S309" s="304"/>
      <c r="T309" s="304"/>
      <c r="U309" s="304" t="str">
        <f>F320</f>
        <v>天沼ＦＣ　Ｂ</v>
      </c>
      <c r="V309" s="304"/>
      <c r="W309" s="304"/>
      <c r="X309" s="304"/>
      <c r="Y309" s="304"/>
      <c r="Z309" s="304"/>
      <c r="AA309" s="304"/>
      <c r="AB309" s="304" t="str">
        <f>F325</f>
        <v>なでしこあいおい</v>
      </c>
      <c r="AC309" s="304"/>
      <c r="AD309" s="304"/>
      <c r="AE309" s="304"/>
      <c r="AF309" s="304"/>
      <c r="AG309" s="304"/>
      <c r="AH309" s="304"/>
      <c r="AI309" s="411" t="s">
        <v>35</v>
      </c>
      <c r="AJ309" s="412"/>
      <c r="AK309" s="411" t="s">
        <v>36</v>
      </c>
      <c r="AL309" s="412"/>
      <c r="AM309" s="278" t="s">
        <v>37</v>
      </c>
      <c r="AN309" s="278"/>
      <c r="AO309" s="278" t="s">
        <v>38</v>
      </c>
      <c r="AP309" s="278"/>
      <c r="AQ309" s="278" t="s">
        <v>39</v>
      </c>
      <c r="AR309" s="278"/>
      <c r="AW309" s="32"/>
      <c r="AX309" s="9"/>
      <c r="AY309" s="42"/>
      <c r="AZ309" s="34"/>
      <c r="BA309" s="16"/>
      <c r="BB309" s="16"/>
      <c r="BC309" s="16"/>
      <c r="BD309" s="16"/>
      <c r="BE309" s="315"/>
      <c r="BF309" s="8"/>
      <c r="BG309" s="8"/>
      <c r="BH309" s="27"/>
      <c r="BQ309" s="387"/>
      <c r="BR309" s="387"/>
    </row>
    <row r="310" spans="2:70" ht="5.25" customHeight="1">
      <c r="B310" s="286"/>
      <c r="C310" s="287"/>
      <c r="D310" s="287"/>
      <c r="E310" s="288"/>
      <c r="F310" s="298"/>
      <c r="G310" s="299"/>
      <c r="H310" s="299"/>
      <c r="I310" s="299"/>
      <c r="J310" s="299"/>
      <c r="K310" s="299"/>
      <c r="L310" s="299"/>
      <c r="M310" s="300"/>
      <c r="N310" s="305"/>
      <c r="O310" s="305"/>
      <c r="P310" s="305"/>
      <c r="Q310" s="305"/>
      <c r="R310" s="305"/>
      <c r="S310" s="305"/>
      <c r="T310" s="305"/>
      <c r="U310" s="305"/>
      <c r="V310" s="305"/>
      <c r="W310" s="305"/>
      <c r="X310" s="305"/>
      <c r="Y310" s="305"/>
      <c r="Z310" s="305"/>
      <c r="AA310" s="305"/>
      <c r="AB310" s="305"/>
      <c r="AC310" s="305"/>
      <c r="AD310" s="305"/>
      <c r="AE310" s="305"/>
      <c r="AF310" s="305"/>
      <c r="AG310" s="305"/>
      <c r="AH310" s="305"/>
      <c r="AI310" s="413"/>
      <c r="AJ310" s="414"/>
      <c r="AK310" s="413"/>
      <c r="AL310" s="414"/>
      <c r="AM310" s="279"/>
      <c r="AN310" s="279"/>
      <c r="AO310" s="279"/>
      <c r="AP310" s="279"/>
      <c r="AQ310" s="279"/>
      <c r="AR310" s="279"/>
      <c r="AW310" s="32"/>
      <c r="AX310" s="19"/>
      <c r="AY310" s="417" t="s">
        <v>59</v>
      </c>
      <c r="AZ310" s="418"/>
      <c r="BA310" s="19"/>
      <c r="BB310" s="339" t="s">
        <v>129</v>
      </c>
      <c r="BC310" s="339"/>
      <c r="BD310" s="19"/>
      <c r="BE310" s="489" t="s">
        <v>132</v>
      </c>
      <c r="BF310" s="490"/>
      <c r="BH310" s="27"/>
      <c r="BQ310" s="387"/>
      <c r="BR310" s="387"/>
    </row>
    <row r="311" spans="2:70" ht="5.25" customHeight="1">
      <c r="B311" s="286"/>
      <c r="C311" s="287"/>
      <c r="D311" s="287"/>
      <c r="E311" s="288"/>
      <c r="F311" s="298"/>
      <c r="G311" s="299"/>
      <c r="H311" s="299"/>
      <c r="I311" s="299"/>
      <c r="J311" s="299"/>
      <c r="K311" s="299"/>
      <c r="L311" s="299"/>
      <c r="M311" s="300"/>
      <c r="N311" s="305"/>
      <c r="O311" s="305"/>
      <c r="P311" s="305"/>
      <c r="Q311" s="305"/>
      <c r="R311" s="305"/>
      <c r="S311" s="305"/>
      <c r="T311" s="305"/>
      <c r="U311" s="305"/>
      <c r="V311" s="305"/>
      <c r="W311" s="305"/>
      <c r="X311" s="305"/>
      <c r="Y311" s="305"/>
      <c r="Z311" s="305"/>
      <c r="AA311" s="305"/>
      <c r="AB311" s="305"/>
      <c r="AC311" s="305"/>
      <c r="AD311" s="305"/>
      <c r="AE311" s="305"/>
      <c r="AF311" s="305"/>
      <c r="AG311" s="305"/>
      <c r="AH311" s="305"/>
      <c r="AI311" s="413"/>
      <c r="AJ311" s="414"/>
      <c r="AK311" s="413"/>
      <c r="AL311" s="414"/>
      <c r="AM311" s="279"/>
      <c r="AN311" s="279"/>
      <c r="AO311" s="279"/>
      <c r="AP311" s="279"/>
      <c r="AQ311" s="279"/>
      <c r="AR311" s="279"/>
      <c r="AW311" s="32"/>
      <c r="AX311" s="19"/>
      <c r="AY311" s="419"/>
      <c r="AZ311" s="420"/>
      <c r="BA311" s="19"/>
      <c r="BB311" s="339"/>
      <c r="BC311" s="339"/>
      <c r="BD311" s="19"/>
      <c r="BE311" s="491"/>
      <c r="BF311" s="492"/>
      <c r="BH311" s="27"/>
      <c r="BQ311" s="387"/>
      <c r="BR311" s="387"/>
    </row>
    <row r="312" spans="2:70" ht="5.25" customHeight="1">
      <c r="B312" s="286"/>
      <c r="C312" s="287"/>
      <c r="D312" s="287"/>
      <c r="E312" s="288"/>
      <c r="F312" s="298"/>
      <c r="G312" s="299"/>
      <c r="H312" s="299"/>
      <c r="I312" s="299"/>
      <c r="J312" s="299"/>
      <c r="K312" s="299"/>
      <c r="L312" s="299"/>
      <c r="M312" s="300"/>
      <c r="N312" s="305"/>
      <c r="O312" s="305"/>
      <c r="P312" s="305"/>
      <c r="Q312" s="305"/>
      <c r="R312" s="305"/>
      <c r="S312" s="305"/>
      <c r="T312" s="305"/>
      <c r="U312" s="305"/>
      <c r="V312" s="305"/>
      <c r="W312" s="305"/>
      <c r="X312" s="305"/>
      <c r="Y312" s="305"/>
      <c r="Z312" s="305"/>
      <c r="AA312" s="305"/>
      <c r="AB312" s="305"/>
      <c r="AC312" s="305"/>
      <c r="AD312" s="305"/>
      <c r="AE312" s="305"/>
      <c r="AF312" s="305"/>
      <c r="AG312" s="305"/>
      <c r="AH312" s="305"/>
      <c r="AI312" s="413"/>
      <c r="AJ312" s="414"/>
      <c r="AK312" s="413"/>
      <c r="AL312" s="414"/>
      <c r="AM312" s="279"/>
      <c r="AN312" s="279"/>
      <c r="AO312" s="279"/>
      <c r="AP312" s="279"/>
      <c r="AQ312" s="279"/>
      <c r="AR312" s="279"/>
      <c r="AW312" s="32"/>
      <c r="AX312" s="19"/>
      <c r="AY312" s="419"/>
      <c r="AZ312" s="420"/>
      <c r="BA312" s="19"/>
      <c r="BB312" s="339"/>
      <c r="BC312" s="339"/>
      <c r="BD312" s="19"/>
      <c r="BE312" s="491"/>
      <c r="BF312" s="492"/>
      <c r="BH312" s="27"/>
      <c r="BQ312" s="387"/>
      <c r="BR312" s="387"/>
    </row>
    <row r="313" spans="2:70" ht="5.25" customHeight="1">
      <c r="B313" s="286"/>
      <c r="C313" s="287"/>
      <c r="D313" s="287"/>
      <c r="E313" s="288"/>
      <c r="F313" s="298"/>
      <c r="G313" s="299"/>
      <c r="H313" s="299"/>
      <c r="I313" s="299"/>
      <c r="J313" s="299"/>
      <c r="K313" s="299"/>
      <c r="L313" s="299"/>
      <c r="M313" s="300"/>
      <c r="N313" s="305"/>
      <c r="O313" s="305"/>
      <c r="P313" s="305"/>
      <c r="Q313" s="305"/>
      <c r="R313" s="305"/>
      <c r="S313" s="305"/>
      <c r="T313" s="305"/>
      <c r="U313" s="305"/>
      <c r="V313" s="305"/>
      <c r="W313" s="305"/>
      <c r="X313" s="305"/>
      <c r="Y313" s="305"/>
      <c r="Z313" s="305"/>
      <c r="AA313" s="305"/>
      <c r="AB313" s="305"/>
      <c r="AC313" s="305"/>
      <c r="AD313" s="305"/>
      <c r="AE313" s="305"/>
      <c r="AF313" s="305"/>
      <c r="AG313" s="305"/>
      <c r="AH313" s="305"/>
      <c r="AI313" s="413"/>
      <c r="AJ313" s="414"/>
      <c r="AK313" s="413"/>
      <c r="AL313" s="414"/>
      <c r="AM313" s="279"/>
      <c r="AN313" s="279"/>
      <c r="AO313" s="279"/>
      <c r="AP313" s="279"/>
      <c r="AQ313" s="279"/>
      <c r="AR313" s="279"/>
      <c r="AW313" s="32"/>
      <c r="AX313" s="19"/>
      <c r="AY313" s="419"/>
      <c r="AZ313" s="420"/>
      <c r="BA313" s="19"/>
      <c r="BB313" s="20"/>
      <c r="BC313" s="20"/>
      <c r="BD313" s="19"/>
      <c r="BE313" s="493"/>
      <c r="BF313" s="494"/>
      <c r="BH313" s="27"/>
      <c r="BQ313" s="387"/>
      <c r="BR313" s="387"/>
    </row>
    <row r="314" spans="2:70" ht="5.25" customHeight="1">
      <c r="B314" s="289"/>
      <c r="C314" s="290"/>
      <c r="D314" s="290"/>
      <c r="E314" s="291"/>
      <c r="F314" s="301"/>
      <c r="G314" s="302"/>
      <c r="H314" s="302"/>
      <c r="I314" s="302"/>
      <c r="J314" s="302"/>
      <c r="K314" s="302"/>
      <c r="L314" s="302"/>
      <c r="M314" s="303"/>
      <c r="N314" s="306"/>
      <c r="O314" s="306"/>
      <c r="P314" s="306"/>
      <c r="Q314" s="306"/>
      <c r="R314" s="306"/>
      <c r="S314" s="306"/>
      <c r="T314" s="306"/>
      <c r="U314" s="306"/>
      <c r="V314" s="306"/>
      <c r="W314" s="306"/>
      <c r="X314" s="306"/>
      <c r="Y314" s="306"/>
      <c r="Z314" s="306"/>
      <c r="AA314" s="306"/>
      <c r="AB314" s="306"/>
      <c r="AC314" s="306"/>
      <c r="AD314" s="306"/>
      <c r="AE314" s="306"/>
      <c r="AF314" s="306"/>
      <c r="AG314" s="306"/>
      <c r="AH314" s="306"/>
      <c r="AI314" s="415"/>
      <c r="AJ314" s="416"/>
      <c r="AK314" s="415"/>
      <c r="AL314" s="416"/>
      <c r="AM314" s="280"/>
      <c r="AN314" s="280"/>
      <c r="AO314" s="280"/>
      <c r="AP314" s="280"/>
      <c r="AQ314" s="280"/>
      <c r="AR314" s="280"/>
      <c r="AW314" s="32"/>
      <c r="AY314" s="401" t="s">
        <v>189</v>
      </c>
      <c r="AZ314" s="401"/>
      <c r="BE314" s="401" t="s">
        <v>182</v>
      </c>
      <c r="BF314" s="401"/>
      <c r="BH314" s="27"/>
      <c r="BQ314" s="387"/>
      <c r="BR314" s="387"/>
    </row>
    <row r="315" spans="2:70" ht="5.25" customHeight="1" thickBot="1">
      <c r="B315" s="402" t="s">
        <v>86</v>
      </c>
      <c r="C315" s="403"/>
      <c r="D315" s="403"/>
      <c r="E315" s="404"/>
      <c r="F315" s="260" t="s">
        <v>190</v>
      </c>
      <c r="G315" s="261"/>
      <c r="H315" s="261"/>
      <c r="I315" s="261"/>
      <c r="J315" s="261"/>
      <c r="K315" s="261"/>
      <c r="L315" s="261"/>
      <c r="M315" s="262"/>
      <c r="N315" s="238"/>
      <c r="O315" s="239"/>
      <c r="P315" s="239"/>
      <c r="Q315" s="239"/>
      <c r="R315" s="239"/>
      <c r="S315" s="239"/>
      <c r="T315" s="240"/>
      <c r="U315" s="227">
        <v>4</v>
      </c>
      <c r="V315" s="227"/>
      <c r="W315" s="228"/>
      <c r="X315" s="229"/>
      <c r="Y315" s="237">
        <v>0</v>
      </c>
      <c r="Z315" s="227"/>
      <c r="AA315" s="227"/>
      <c r="AB315" s="275">
        <v>5</v>
      </c>
      <c r="AC315" s="266"/>
      <c r="AD315" s="266"/>
      <c r="AE315" s="229"/>
      <c r="AF315" s="266">
        <v>0</v>
      </c>
      <c r="AG315" s="266"/>
      <c r="AH315" s="267"/>
      <c r="AI315" s="244">
        <v>6</v>
      </c>
      <c r="AJ315" s="244"/>
      <c r="AK315" s="244">
        <v>9</v>
      </c>
      <c r="AL315" s="244"/>
      <c r="AM315" s="244">
        <v>0</v>
      </c>
      <c r="AN315" s="244"/>
      <c r="AO315" s="191">
        <f>AK315-AM315</f>
        <v>9</v>
      </c>
      <c r="AP315" s="192"/>
      <c r="AQ315" s="186">
        <v>1</v>
      </c>
      <c r="AR315" s="186"/>
      <c r="AW315" s="33">
        <f>IF(ISBLANK(R403),"",AI315*10000+AO315*100+AK315)</f>
      </c>
      <c r="AY315" s="401"/>
      <c r="AZ315" s="401"/>
      <c r="BE315" s="401"/>
      <c r="BF315" s="401"/>
      <c r="BH315" s="28"/>
      <c r="BQ315" s="80"/>
      <c r="BR315" s="80"/>
    </row>
    <row r="316" spans="2:70" ht="5.25" customHeight="1">
      <c r="B316" s="405"/>
      <c r="C316" s="406"/>
      <c r="D316" s="406"/>
      <c r="E316" s="407"/>
      <c r="F316" s="260"/>
      <c r="G316" s="261"/>
      <c r="H316" s="261"/>
      <c r="I316" s="261"/>
      <c r="J316" s="261"/>
      <c r="K316" s="261"/>
      <c r="L316" s="261"/>
      <c r="M316" s="262"/>
      <c r="N316" s="238"/>
      <c r="O316" s="239"/>
      <c r="P316" s="239"/>
      <c r="Q316" s="239"/>
      <c r="R316" s="239"/>
      <c r="S316" s="239"/>
      <c r="T316" s="240"/>
      <c r="U316" s="227"/>
      <c r="V316" s="227"/>
      <c r="W316" s="228"/>
      <c r="X316" s="230"/>
      <c r="Y316" s="237"/>
      <c r="Z316" s="227"/>
      <c r="AA316" s="227"/>
      <c r="AB316" s="276"/>
      <c r="AC316" s="268"/>
      <c r="AD316" s="268"/>
      <c r="AE316" s="230"/>
      <c r="AF316" s="268"/>
      <c r="AG316" s="268"/>
      <c r="AH316" s="269"/>
      <c r="AI316" s="244"/>
      <c r="AJ316" s="244"/>
      <c r="AK316" s="244"/>
      <c r="AL316" s="244"/>
      <c r="AM316" s="244"/>
      <c r="AN316" s="244"/>
      <c r="AO316" s="193"/>
      <c r="AP316" s="194"/>
      <c r="AQ316" s="186"/>
      <c r="AR316" s="186"/>
      <c r="AW316" s="33"/>
      <c r="AY316" s="401"/>
      <c r="AZ316" s="401"/>
      <c r="BE316" s="401"/>
      <c r="BF316" s="401"/>
      <c r="BH316" s="28"/>
      <c r="BQ316" s="80"/>
      <c r="BR316" s="80"/>
    </row>
    <row r="317" spans="2:70" ht="5.25" customHeight="1" thickBot="1">
      <c r="B317" s="405"/>
      <c r="C317" s="406"/>
      <c r="D317" s="406"/>
      <c r="E317" s="407"/>
      <c r="F317" s="260"/>
      <c r="G317" s="261"/>
      <c r="H317" s="261"/>
      <c r="I317" s="261"/>
      <c r="J317" s="261"/>
      <c r="K317" s="261"/>
      <c r="L317" s="261"/>
      <c r="M317" s="262"/>
      <c r="N317" s="238"/>
      <c r="O317" s="239"/>
      <c r="P317" s="239"/>
      <c r="Q317" s="239"/>
      <c r="R317" s="239"/>
      <c r="S317" s="239"/>
      <c r="T317" s="240"/>
      <c r="U317" s="227"/>
      <c r="V317" s="227"/>
      <c r="W317" s="228"/>
      <c r="X317" s="22"/>
      <c r="Y317" s="237"/>
      <c r="Z317" s="227"/>
      <c r="AA317" s="227"/>
      <c r="AB317" s="276"/>
      <c r="AC317" s="268"/>
      <c r="AD317" s="268"/>
      <c r="AE317" s="22"/>
      <c r="AF317" s="268"/>
      <c r="AG317" s="268"/>
      <c r="AH317" s="269"/>
      <c r="AI317" s="244"/>
      <c r="AJ317" s="244"/>
      <c r="AK317" s="244"/>
      <c r="AL317" s="244"/>
      <c r="AM317" s="244"/>
      <c r="AN317" s="244"/>
      <c r="AO317" s="193"/>
      <c r="AP317" s="194"/>
      <c r="AQ317" s="186"/>
      <c r="AR317" s="186"/>
      <c r="AW317" s="33"/>
      <c r="AX317" s="2"/>
      <c r="AY317" s="401"/>
      <c r="AZ317" s="401"/>
      <c r="BA317" s="2"/>
      <c r="BD317" s="2"/>
      <c r="BE317" s="401"/>
      <c r="BF317" s="401"/>
      <c r="BG317" s="2"/>
      <c r="BH317" s="28"/>
      <c r="BQ317" s="80"/>
      <c r="BR317" s="80"/>
    </row>
    <row r="318" spans="2:70" ht="5.25" customHeight="1" thickBot="1">
      <c r="B318" s="405"/>
      <c r="C318" s="406"/>
      <c r="D318" s="406"/>
      <c r="E318" s="407"/>
      <c r="F318" s="260"/>
      <c r="G318" s="261"/>
      <c r="H318" s="261"/>
      <c r="I318" s="261"/>
      <c r="J318" s="261"/>
      <c r="K318" s="261"/>
      <c r="L318" s="261"/>
      <c r="M318" s="262"/>
      <c r="N318" s="238"/>
      <c r="O318" s="239"/>
      <c r="P318" s="239"/>
      <c r="Q318" s="239"/>
      <c r="R318" s="239"/>
      <c r="S318" s="239"/>
      <c r="T318" s="240"/>
      <c r="U318" s="227"/>
      <c r="V318" s="227"/>
      <c r="W318" s="228"/>
      <c r="X318" s="197"/>
      <c r="Y318" s="237"/>
      <c r="Z318" s="227"/>
      <c r="AA318" s="227"/>
      <c r="AB318" s="276"/>
      <c r="AC318" s="268"/>
      <c r="AD318" s="268"/>
      <c r="AE318" s="197"/>
      <c r="AF318" s="268"/>
      <c r="AG318" s="268"/>
      <c r="AH318" s="269"/>
      <c r="AI318" s="244"/>
      <c r="AJ318" s="244"/>
      <c r="AK318" s="244"/>
      <c r="AL318" s="244"/>
      <c r="AM318" s="244"/>
      <c r="AN318" s="244"/>
      <c r="AO318" s="193"/>
      <c r="AP318" s="194"/>
      <c r="AQ318" s="186"/>
      <c r="AR318" s="186"/>
      <c r="AW318" s="33"/>
      <c r="AX318" s="2"/>
      <c r="AY318" s="401"/>
      <c r="AZ318" s="401"/>
      <c r="BA318" s="2"/>
      <c r="BD318" s="2"/>
      <c r="BE318" s="401"/>
      <c r="BF318" s="401"/>
      <c r="BG318" s="2"/>
      <c r="BH318" s="28"/>
      <c r="BQ318" s="80"/>
      <c r="BR318" s="80"/>
    </row>
    <row r="319" spans="2:70" ht="5.25" customHeight="1">
      <c r="B319" s="408"/>
      <c r="C319" s="409"/>
      <c r="D319" s="409"/>
      <c r="E319" s="410"/>
      <c r="F319" s="260"/>
      <c r="G319" s="261"/>
      <c r="H319" s="261"/>
      <c r="I319" s="261"/>
      <c r="J319" s="261"/>
      <c r="K319" s="261"/>
      <c r="L319" s="261"/>
      <c r="M319" s="262"/>
      <c r="N319" s="241"/>
      <c r="O319" s="242"/>
      <c r="P319" s="242"/>
      <c r="Q319" s="242"/>
      <c r="R319" s="242"/>
      <c r="S319" s="242"/>
      <c r="T319" s="243"/>
      <c r="U319" s="227"/>
      <c r="V319" s="227"/>
      <c r="W319" s="228"/>
      <c r="X319" s="198"/>
      <c r="Y319" s="237"/>
      <c r="Z319" s="227"/>
      <c r="AA319" s="227"/>
      <c r="AB319" s="277"/>
      <c r="AC319" s="270"/>
      <c r="AD319" s="270"/>
      <c r="AE319" s="198"/>
      <c r="AF319" s="270"/>
      <c r="AG319" s="270"/>
      <c r="AH319" s="271"/>
      <c r="AI319" s="244"/>
      <c r="AJ319" s="244"/>
      <c r="AK319" s="244"/>
      <c r="AL319" s="244"/>
      <c r="AM319" s="244"/>
      <c r="AN319" s="244"/>
      <c r="AO319" s="195"/>
      <c r="AP319" s="196"/>
      <c r="AQ319" s="186"/>
      <c r="AR319" s="186"/>
      <c r="AW319" s="33"/>
      <c r="AX319" s="2"/>
      <c r="AY319" s="401"/>
      <c r="AZ319" s="401"/>
      <c r="BA319" s="2"/>
      <c r="BD319" s="2"/>
      <c r="BE319" s="401"/>
      <c r="BF319" s="401"/>
      <c r="BG319" s="2"/>
      <c r="BH319" s="28"/>
      <c r="BQ319" s="80"/>
      <c r="BR319" s="80"/>
    </row>
    <row r="320" spans="2:70" ht="5.25" customHeight="1" thickBot="1">
      <c r="B320" s="402" t="s">
        <v>87</v>
      </c>
      <c r="C320" s="403"/>
      <c r="D320" s="403"/>
      <c r="E320" s="404"/>
      <c r="F320" s="260" t="s">
        <v>177</v>
      </c>
      <c r="G320" s="261"/>
      <c r="H320" s="261"/>
      <c r="I320" s="261"/>
      <c r="J320" s="261"/>
      <c r="K320" s="261"/>
      <c r="L320" s="261"/>
      <c r="M320" s="262"/>
      <c r="N320" s="227">
        <v>0</v>
      </c>
      <c r="O320" s="227"/>
      <c r="P320" s="228"/>
      <c r="Q320" s="229"/>
      <c r="R320" s="237">
        <v>4</v>
      </c>
      <c r="S320" s="227"/>
      <c r="T320" s="227"/>
      <c r="U320" s="238"/>
      <c r="V320" s="239"/>
      <c r="W320" s="239"/>
      <c r="X320" s="239"/>
      <c r="Y320" s="239"/>
      <c r="Z320" s="239"/>
      <c r="AA320" s="240"/>
      <c r="AB320" s="227">
        <v>1</v>
      </c>
      <c r="AC320" s="227"/>
      <c r="AD320" s="228"/>
      <c r="AE320" s="229"/>
      <c r="AF320" s="237">
        <v>3</v>
      </c>
      <c r="AG320" s="227"/>
      <c r="AH320" s="227"/>
      <c r="AI320" s="244">
        <v>0</v>
      </c>
      <c r="AJ320" s="244"/>
      <c r="AK320" s="244">
        <v>1</v>
      </c>
      <c r="AL320" s="244"/>
      <c r="AM320" s="244">
        <v>7</v>
      </c>
      <c r="AN320" s="244"/>
      <c r="AO320" s="191">
        <f>AK320-AM320</f>
        <v>-6</v>
      </c>
      <c r="AP320" s="192"/>
      <c r="AQ320" s="186">
        <v>3</v>
      </c>
      <c r="AR320" s="186"/>
      <c r="AW320" s="33">
        <f>IF(ISBLANK(V403),"",AI320*10000+AO320*100+AK320)</f>
      </c>
      <c r="AX320" s="2"/>
      <c r="AY320" s="401"/>
      <c r="AZ320" s="401"/>
      <c r="BA320" s="2"/>
      <c r="BD320" s="2"/>
      <c r="BE320" s="401"/>
      <c r="BF320" s="401"/>
      <c r="BG320" s="2"/>
      <c r="BH320" s="29"/>
      <c r="BQ320" s="80"/>
      <c r="BR320" s="80"/>
    </row>
    <row r="321" spans="2:70" ht="5.25" customHeight="1">
      <c r="B321" s="405"/>
      <c r="C321" s="406"/>
      <c r="D321" s="406"/>
      <c r="E321" s="407"/>
      <c r="F321" s="260"/>
      <c r="G321" s="261"/>
      <c r="H321" s="261"/>
      <c r="I321" s="261"/>
      <c r="J321" s="261"/>
      <c r="K321" s="261"/>
      <c r="L321" s="261"/>
      <c r="M321" s="262"/>
      <c r="N321" s="227"/>
      <c r="O321" s="227"/>
      <c r="P321" s="228"/>
      <c r="Q321" s="230"/>
      <c r="R321" s="237"/>
      <c r="S321" s="227"/>
      <c r="T321" s="227"/>
      <c r="U321" s="238"/>
      <c r="V321" s="239"/>
      <c r="W321" s="239"/>
      <c r="X321" s="239"/>
      <c r="Y321" s="239"/>
      <c r="Z321" s="239"/>
      <c r="AA321" s="240"/>
      <c r="AB321" s="227"/>
      <c r="AC321" s="227"/>
      <c r="AD321" s="228"/>
      <c r="AE321" s="230"/>
      <c r="AF321" s="237"/>
      <c r="AG321" s="227"/>
      <c r="AH321" s="227"/>
      <c r="AI321" s="244"/>
      <c r="AJ321" s="244"/>
      <c r="AK321" s="244"/>
      <c r="AL321" s="244"/>
      <c r="AM321" s="244"/>
      <c r="AN321" s="244"/>
      <c r="AO321" s="193"/>
      <c r="AP321" s="194"/>
      <c r="AQ321" s="186"/>
      <c r="AR321" s="186"/>
      <c r="AW321" s="33"/>
      <c r="AX321" s="2"/>
      <c r="AY321" s="401"/>
      <c r="AZ321" s="401"/>
      <c r="BA321" s="2"/>
      <c r="BD321" s="2"/>
      <c r="BE321" s="401"/>
      <c r="BF321" s="401"/>
      <c r="BG321" s="2"/>
      <c r="BH321" s="29"/>
      <c r="BQ321" s="80"/>
      <c r="BR321" s="80"/>
    </row>
    <row r="322" spans="2:70" ht="5.25" customHeight="1" thickBot="1">
      <c r="B322" s="405"/>
      <c r="C322" s="406"/>
      <c r="D322" s="406"/>
      <c r="E322" s="407"/>
      <c r="F322" s="260"/>
      <c r="G322" s="261"/>
      <c r="H322" s="261"/>
      <c r="I322" s="261"/>
      <c r="J322" s="261"/>
      <c r="K322" s="261"/>
      <c r="L322" s="261"/>
      <c r="M322" s="262"/>
      <c r="N322" s="227"/>
      <c r="O322" s="227"/>
      <c r="P322" s="228"/>
      <c r="Q322" s="22"/>
      <c r="R322" s="237"/>
      <c r="S322" s="227"/>
      <c r="T322" s="227"/>
      <c r="U322" s="238"/>
      <c r="V322" s="239"/>
      <c r="W322" s="239"/>
      <c r="X322" s="239"/>
      <c r="Y322" s="239"/>
      <c r="Z322" s="239"/>
      <c r="AA322" s="240"/>
      <c r="AB322" s="227"/>
      <c r="AC322" s="227"/>
      <c r="AD322" s="228"/>
      <c r="AE322" s="22"/>
      <c r="AF322" s="237"/>
      <c r="AG322" s="227"/>
      <c r="AH322" s="227"/>
      <c r="AI322" s="244"/>
      <c r="AJ322" s="244"/>
      <c r="AK322" s="244"/>
      <c r="AL322" s="244"/>
      <c r="AM322" s="244"/>
      <c r="AN322" s="244"/>
      <c r="AO322" s="193"/>
      <c r="AP322" s="194"/>
      <c r="AQ322" s="186"/>
      <c r="AR322" s="186"/>
      <c r="AW322" s="33"/>
      <c r="AX322" s="2"/>
      <c r="AY322" s="401"/>
      <c r="AZ322" s="401"/>
      <c r="BA322" s="2"/>
      <c r="BD322" s="2"/>
      <c r="BE322" s="401"/>
      <c r="BF322" s="401"/>
      <c r="BG322" s="2"/>
      <c r="BH322" s="29"/>
      <c r="BQ322" s="80"/>
      <c r="BR322" s="80"/>
    </row>
    <row r="323" spans="2:70" ht="5.25" customHeight="1" thickBot="1">
      <c r="B323" s="405"/>
      <c r="C323" s="406"/>
      <c r="D323" s="406"/>
      <c r="E323" s="407"/>
      <c r="F323" s="260"/>
      <c r="G323" s="261"/>
      <c r="H323" s="261"/>
      <c r="I323" s="261"/>
      <c r="J323" s="261"/>
      <c r="K323" s="261"/>
      <c r="L323" s="261"/>
      <c r="M323" s="262"/>
      <c r="N323" s="227"/>
      <c r="O323" s="227"/>
      <c r="P323" s="228"/>
      <c r="Q323" s="197"/>
      <c r="R323" s="237"/>
      <c r="S323" s="227"/>
      <c r="T323" s="227"/>
      <c r="U323" s="238"/>
      <c r="V323" s="239"/>
      <c r="W323" s="239"/>
      <c r="X323" s="239"/>
      <c r="Y323" s="239"/>
      <c r="Z323" s="239"/>
      <c r="AA323" s="240"/>
      <c r="AB323" s="227"/>
      <c r="AC323" s="227"/>
      <c r="AD323" s="228"/>
      <c r="AE323" s="197"/>
      <c r="AF323" s="237"/>
      <c r="AG323" s="227"/>
      <c r="AH323" s="227"/>
      <c r="AI323" s="244"/>
      <c r="AJ323" s="244"/>
      <c r="AK323" s="244"/>
      <c r="AL323" s="244"/>
      <c r="AM323" s="244"/>
      <c r="AN323" s="244"/>
      <c r="AO323" s="193"/>
      <c r="AP323" s="194"/>
      <c r="AQ323" s="186"/>
      <c r="AR323" s="186"/>
      <c r="AW323" s="33"/>
      <c r="AX323" s="2"/>
      <c r="AY323" s="401"/>
      <c r="AZ323" s="401"/>
      <c r="BA323" s="2"/>
      <c r="BD323" s="2"/>
      <c r="BE323" s="401"/>
      <c r="BF323" s="401"/>
      <c r="BG323" s="2"/>
      <c r="BH323" s="29"/>
      <c r="BQ323" s="80"/>
      <c r="BR323" s="80"/>
    </row>
    <row r="324" spans="2:70" ht="5.25" customHeight="1">
      <c r="B324" s="408"/>
      <c r="C324" s="409"/>
      <c r="D324" s="409"/>
      <c r="E324" s="410"/>
      <c r="F324" s="260"/>
      <c r="G324" s="261"/>
      <c r="H324" s="261"/>
      <c r="I324" s="261"/>
      <c r="J324" s="261"/>
      <c r="K324" s="261"/>
      <c r="L324" s="261"/>
      <c r="M324" s="262"/>
      <c r="N324" s="227"/>
      <c r="O324" s="227"/>
      <c r="P324" s="228"/>
      <c r="Q324" s="198"/>
      <c r="R324" s="237"/>
      <c r="S324" s="227"/>
      <c r="T324" s="227"/>
      <c r="U324" s="241"/>
      <c r="V324" s="242"/>
      <c r="W324" s="242"/>
      <c r="X324" s="242"/>
      <c r="Y324" s="242"/>
      <c r="Z324" s="242"/>
      <c r="AA324" s="243"/>
      <c r="AB324" s="227"/>
      <c r="AC324" s="227"/>
      <c r="AD324" s="228"/>
      <c r="AE324" s="198"/>
      <c r="AF324" s="237"/>
      <c r="AG324" s="227"/>
      <c r="AH324" s="227"/>
      <c r="AI324" s="244"/>
      <c r="AJ324" s="244"/>
      <c r="AK324" s="244"/>
      <c r="AL324" s="244"/>
      <c r="AM324" s="244"/>
      <c r="AN324" s="244"/>
      <c r="AO324" s="195"/>
      <c r="AP324" s="196"/>
      <c r="AQ324" s="186"/>
      <c r="AR324" s="186"/>
      <c r="AW324" s="33"/>
      <c r="AX324" s="2"/>
      <c r="AY324" s="401"/>
      <c r="AZ324" s="401"/>
      <c r="BA324" s="2"/>
      <c r="BD324" s="2"/>
      <c r="BE324" s="401"/>
      <c r="BF324" s="401"/>
      <c r="BG324" s="2"/>
      <c r="BH324" s="29"/>
      <c r="BQ324" s="80"/>
      <c r="BR324" s="80"/>
    </row>
    <row r="325" spans="2:70" ht="5.25" customHeight="1" thickBot="1">
      <c r="B325" s="402" t="s">
        <v>88</v>
      </c>
      <c r="C325" s="403"/>
      <c r="D325" s="403"/>
      <c r="E325" s="404"/>
      <c r="F325" s="260" t="s">
        <v>162</v>
      </c>
      <c r="G325" s="261"/>
      <c r="H325" s="261"/>
      <c r="I325" s="261"/>
      <c r="J325" s="261"/>
      <c r="K325" s="261"/>
      <c r="L325" s="261"/>
      <c r="M325" s="262"/>
      <c r="N325" s="227">
        <v>0</v>
      </c>
      <c r="O325" s="227"/>
      <c r="P325" s="228"/>
      <c r="Q325" s="229"/>
      <c r="R325" s="237">
        <v>5</v>
      </c>
      <c r="S325" s="227"/>
      <c r="T325" s="227"/>
      <c r="U325" s="227">
        <v>3</v>
      </c>
      <c r="V325" s="227"/>
      <c r="W325" s="228"/>
      <c r="X325" s="229"/>
      <c r="Y325" s="237">
        <v>1</v>
      </c>
      <c r="Z325" s="227"/>
      <c r="AA325" s="227"/>
      <c r="AB325" s="238"/>
      <c r="AC325" s="239"/>
      <c r="AD325" s="239"/>
      <c r="AE325" s="239"/>
      <c r="AF325" s="239"/>
      <c r="AG325" s="239"/>
      <c r="AH325" s="240"/>
      <c r="AI325" s="244">
        <v>3</v>
      </c>
      <c r="AJ325" s="244"/>
      <c r="AK325" s="244">
        <v>3</v>
      </c>
      <c r="AL325" s="244"/>
      <c r="AM325" s="244">
        <v>6</v>
      </c>
      <c r="AN325" s="244"/>
      <c r="AO325" s="191">
        <f>AK325-AM325</f>
        <v>-3</v>
      </c>
      <c r="AP325" s="192"/>
      <c r="AQ325" s="186">
        <v>2</v>
      </c>
      <c r="AR325" s="186"/>
      <c r="AW325" s="33">
        <f>IF(ISBLANK(AU403),"",AI325*10000+AO325*100+AK325)</f>
      </c>
      <c r="AX325" s="2"/>
      <c r="AY325" s="401"/>
      <c r="AZ325" s="401"/>
      <c r="BA325" s="2"/>
      <c r="BD325" s="2"/>
      <c r="BE325" s="401"/>
      <c r="BF325" s="401"/>
      <c r="BG325" s="2"/>
      <c r="BH325" s="30"/>
      <c r="BQ325" s="80"/>
      <c r="BR325" s="80"/>
    </row>
    <row r="326" spans="2:70" ht="5.25" customHeight="1">
      <c r="B326" s="405"/>
      <c r="C326" s="406"/>
      <c r="D326" s="406"/>
      <c r="E326" s="407"/>
      <c r="F326" s="260"/>
      <c r="G326" s="261"/>
      <c r="H326" s="261"/>
      <c r="I326" s="261"/>
      <c r="J326" s="261"/>
      <c r="K326" s="261"/>
      <c r="L326" s="261"/>
      <c r="M326" s="262"/>
      <c r="N326" s="227"/>
      <c r="O326" s="227"/>
      <c r="P326" s="228"/>
      <c r="Q326" s="230"/>
      <c r="R326" s="237"/>
      <c r="S326" s="227"/>
      <c r="T326" s="227"/>
      <c r="U326" s="227"/>
      <c r="V326" s="227"/>
      <c r="W326" s="228"/>
      <c r="X326" s="230"/>
      <c r="Y326" s="237"/>
      <c r="Z326" s="227"/>
      <c r="AA326" s="227"/>
      <c r="AB326" s="238"/>
      <c r="AC326" s="239"/>
      <c r="AD326" s="239"/>
      <c r="AE326" s="239"/>
      <c r="AF326" s="239"/>
      <c r="AG326" s="239"/>
      <c r="AH326" s="240"/>
      <c r="AI326" s="244"/>
      <c r="AJ326" s="244"/>
      <c r="AK326" s="244"/>
      <c r="AL326" s="244"/>
      <c r="AM326" s="244"/>
      <c r="AN326" s="244"/>
      <c r="AO326" s="193"/>
      <c r="AP326" s="194"/>
      <c r="AQ326" s="186"/>
      <c r="AR326" s="186"/>
      <c r="AW326" s="33"/>
      <c r="AX326" s="2"/>
      <c r="AY326" s="401"/>
      <c r="AZ326" s="401"/>
      <c r="BA326" s="2"/>
      <c r="BD326" s="2"/>
      <c r="BE326" s="401"/>
      <c r="BF326" s="401"/>
      <c r="BG326" s="2"/>
      <c r="BH326" s="30"/>
      <c r="BQ326" s="80"/>
      <c r="BR326" s="80"/>
    </row>
    <row r="327" spans="2:70" ht="5.25" customHeight="1" thickBot="1">
      <c r="B327" s="405"/>
      <c r="C327" s="406"/>
      <c r="D327" s="406"/>
      <c r="E327" s="407"/>
      <c r="F327" s="260"/>
      <c r="G327" s="261"/>
      <c r="H327" s="261"/>
      <c r="I327" s="261"/>
      <c r="J327" s="261"/>
      <c r="K327" s="261"/>
      <c r="L327" s="261"/>
      <c r="M327" s="262"/>
      <c r="N327" s="227"/>
      <c r="O327" s="227"/>
      <c r="P327" s="228"/>
      <c r="Q327" s="22"/>
      <c r="R327" s="237"/>
      <c r="S327" s="227"/>
      <c r="T327" s="227"/>
      <c r="U327" s="227"/>
      <c r="V327" s="227"/>
      <c r="W327" s="228"/>
      <c r="X327" s="22"/>
      <c r="Y327" s="237"/>
      <c r="Z327" s="227"/>
      <c r="AA327" s="227"/>
      <c r="AB327" s="238"/>
      <c r="AC327" s="239"/>
      <c r="AD327" s="239"/>
      <c r="AE327" s="239"/>
      <c r="AF327" s="239"/>
      <c r="AG327" s="239"/>
      <c r="AH327" s="240"/>
      <c r="AI327" s="244"/>
      <c r="AJ327" s="244"/>
      <c r="AK327" s="244"/>
      <c r="AL327" s="244"/>
      <c r="AM327" s="244"/>
      <c r="AN327" s="244"/>
      <c r="AO327" s="193"/>
      <c r="AP327" s="194"/>
      <c r="AQ327" s="186"/>
      <c r="AR327" s="186"/>
      <c r="AW327" s="33"/>
      <c r="AX327" s="2"/>
      <c r="AY327" s="401"/>
      <c r="AZ327" s="401"/>
      <c r="BA327" s="2"/>
      <c r="BD327" s="2"/>
      <c r="BE327" s="401"/>
      <c r="BF327" s="401"/>
      <c r="BG327" s="2"/>
      <c r="BH327" s="30"/>
      <c r="BQ327" s="80"/>
      <c r="BR327" s="80"/>
    </row>
    <row r="328" spans="2:70" ht="5.25" customHeight="1" thickBot="1">
      <c r="B328" s="405"/>
      <c r="C328" s="406"/>
      <c r="D328" s="406"/>
      <c r="E328" s="407"/>
      <c r="F328" s="260"/>
      <c r="G328" s="261"/>
      <c r="H328" s="261"/>
      <c r="I328" s="261"/>
      <c r="J328" s="261"/>
      <c r="K328" s="261"/>
      <c r="L328" s="261"/>
      <c r="M328" s="262"/>
      <c r="N328" s="227"/>
      <c r="O328" s="227"/>
      <c r="P328" s="228"/>
      <c r="Q328" s="197"/>
      <c r="R328" s="237"/>
      <c r="S328" s="227"/>
      <c r="T328" s="227"/>
      <c r="U328" s="227"/>
      <c r="V328" s="227"/>
      <c r="W328" s="228"/>
      <c r="X328" s="197"/>
      <c r="Y328" s="237"/>
      <c r="Z328" s="227"/>
      <c r="AA328" s="227"/>
      <c r="AB328" s="238"/>
      <c r="AC328" s="239"/>
      <c r="AD328" s="239"/>
      <c r="AE328" s="239"/>
      <c r="AF328" s="239"/>
      <c r="AG328" s="239"/>
      <c r="AH328" s="240"/>
      <c r="AI328" s="244"/>
      <c r="AJ328" s="244"/>
      <c r="AK328" s="244"/>
      <c r="AL328" s="244"/>
      <c r="AM328" s="244"/>
      <c r="AN328" s="244"/>
      <c r="AO328" s="193"/>
      <c r="AP328" s="194"/>
      <c r="AQ328" s="186"/>
      <c r="AR328" s="186"/>
      <c r="AW328" s="33"/>
      <c r="AX328" s="2"/>
      <c r="AY328" s="401"/>
      <c r="AZ328" s="401"/>
      <c r="BA328" s="2"/>
      <c r="BD328" s="2"/>
      <c r="BE328" s="401"/>
      <c r="BF328" s="401"/>
      <c r="BG328" s="2"/>
      <c r="BH328" s="30"/>
      <c r="BQ328" s="80"/>
      <c r="BR328" s="80"/>
    </row>
    <row r="329" spans="2:70" ht="5.25" customHeight="1">
      <c r="B329" s="408"/>
      <c r="C329" s="409"/>
      <c r="D329" s="409"/>
      <c r="E329" s="410"/>
      <c r="F329" s="260"/>
      <c r="G329" s="261"/>
      <c r="H329" s="261"/>
      <c r="I329" s="261"/>
      <c r="J329" s="261"/>
      <c r="K329" s="261"/>
      <c r="L329" s="261"/>
      <c r="M329" s="262"/>
      <c r="N329" s="227"/>
      <c r="O329" s="227"/>
      <c r="P329" s="228"/>
      <c r="Q329" s="198"/>
      <c r="R329" s="237"/>
      <c r="S329" s="227"/>
      <c r="T329" s="227"/>
      <c r="U329" s="227"/>
      <c r="V329" s="227"/>
      <c r="W329" s="228"/>
      <c r="X329" s="198"/>
      <c r="Y329" s="237"/>
      <c r="Z329" s="227"/>
      <c r="AA329" s="227"/>
      <c r="AB329" s="241"/>
      <c r="AC329" s="242"/>
      <c r="AD329" s="242"/>
      <c r="AE329" s="242"/>
      <c r="AF329" s="242"/>
      <c r="AG329" s="242"/>
      <c r="AH329" s="243"/>
      <c r="AI329" s="244"/>
      <c r="AJ329" s="244"/>
      <c r="AK329" s="244"/>
      <c r="AL329" s="244"/>
      <c r="AM329" s="244"/>
      <c r="AN329" s="244"/>
      <c r="AO329" s="195"/>
      <c r="AP329" s="196"/>
      <c r="AQ329" s="186"/>
      <c r="AR329" s="186"/>
      <c r="AW329" s="33"/>
      <c r="AX329" s="2"/>
      <c r="AY329" s="401"/>
      <c r="AZ329" s="401"/>
      <c r="BA329" s="2"/>
      <c r="BD329" s="2"/>
      <c r="BE329" s="401"/>
      <c r="BF329" s="401"/>
      <c r="BG329" s="2"/>
      <c r="BH329" s="30"/>
      <c r="BQ329" s="80"/>
      <c r="BR329" s="80"/>
    </row>
    <row r="330" spans="51:58" ht="5.25" customHeight="1">
      <c r="AY330" s="401"/>
      <c r="AZ330" s="401"/>
      <c r="BE330" s="401"/>
      <c r="BF330" s="401"/>
    </row>
    <row r="331" spans="51:58" ht="5.25" customHeight="1">
      <c r="AY331" s="401"/>
      <c r="AZ331" s="401"/>
      <c r="BE331" s="401"/>
      <c r="BF331" s="401"/>
    </row>
    <row r="332" ht="5.25" customHeight="1"/>
    <row r="333" ht="5.25" customHeight="1"/>
    <row r="334" ht="5.25" customHeight="1"/>
    <row r="335" spans="2:66" ht="5.25" customHeight="1">
      <c r="B335" s="399" t="s">
        <v>152</v>
      </c>
      <c r="C335" s="399"/>
      <c r="D335" s="399"/>
      <c r="E335" s="399"/>
      <c r="F335" s="399"/>
      <c r="G335" s="399"/>
      <c r="H335" s="399"/>
      <c r="I335" s="399"/>
      <c r="J335" s="399"/>
      <c r="K335" s="399"/>
      <c r="L335" s="399"/>
      <c r="M335" s="399"/>
      <c r="N335" s="399"/>
      <c r="O335" s="399"/>
      <c r="P335" s="399"/>
      <c r="Q335" s="399"/>
      <c r="R335" s="399"/>
      <c r="S335" s="399"/>
      <c r="T335" s="399"/>
      <c r="U335" s="399"/>
      <c r="V335" s="399"/>
      <c r="W335" s="399"/>
      <c r="X335" s="399"/>
      <c r="Y335" s="399"/>
      <c r="Z335" s="399"/>
      <c r="AA335" s="399"/>
      <c r="AB335" s="399"/>
      <c r="AC335" s="399"/>
      <c r="AD335" s="399"/>
      <c r="AE335" s="399"/>
      <c r="AF335" s="399"/>
      <c r="AG335" s="399"/>
      <c r="AH335" s="399"/>
      <c r="AI335" s="399"/>
      <c r="AJ335" s="399"/>
      <c r="AK335" s="399"/>
      <c r="AL335" s="399"/>
      <c r="AM335" s="399"/>
      <c r="AN335" s="399"/>
      <c r="AO335" s="399"/>
      <c r="AP335" s="399"/>
      <c r="AQ335" s="399"/>
      <c r="AR335" s="399"/>
      <c r="AS335" s="399"/>
      <c r="AT335" s="399"/>
      <c r="AU335" s="399"/>
      <c r="AV335" s="399"/>
      <c r="AW335" s="399"/>
      <c r="AX335" s="399"/>
      <c r="AY335" s="399"/>
      <c r="AZ335" s="399"/>
      <c r="BA335" s="399"/>
      <c r="BB335" s="399"/>
      <c r="BC335" s="399"/>
      <c r="BD335" s="399"/>
      <c r="BE335" s="399"/>
      <c r="BF335" s="399"/>
      <c r="BG335" s="399"/>
      <c r="BH335" s="399"/>
      <c r="BI335" s="399"/>
      <c r="BJ335" s="399"/>
      <c r="BK335" s="399"/>
      <c r="BL335" s="399"/>
      <c r="BM335" s="399"/>
      <c r="BN335" s="399"/>
    </row>
    <row r="336" spans="2:66" ht="5.25" customHeight="1">
      <c r="B336" s="399"/>
      <c r="C336" s="399"/>
      <c r="D336" s="399"/>
      <c r="E336" s="399"/>
      <c r="F336" s="399"/>
      <c r="G336" s="399"/>
      <c r="H336" s="399"/>
      <c r="I336" s="399"/>
      <c r="J336" s="399"/>
      <c r="K336" s="399"/>
      <c r="L336" s="399"/>
      <c r="M336" s="399"/>
      <c r="N336" s="399"/>
      <c r="O336" s="399"/>
      <c r="P336" s="399"/>
      <c r="Q336" s="399"/>
      <c r="R336" s="399"/>
      <c r="S336" s="399"/>
      <c r="T336" s="399"/>
      <c r="U336" s="399"/>
      <c r="V336" s="399"/>
      <c r="W336" s="399"/>
      <c r="X336" s="399"/>
      <c r="Y336" s="399"/>
      <c r="Z336" s="399"/>
      <c r="AA336" s="399"/>
      <c r="AB336" s="399"/>
      <c r="AC336" s="399"/>
      <c r="AD336" s="399"/>
      <c r="AE336" s="399"/>
      <c r="AF336" s="399"/>
      <c r="AG336" s="399"/>
      <c r="AH336" s="399"/>
      <c r="AI336" s="399"/>
      <c r="AJ336" s="399"/>
      <c r="AK336" s="399"/>
      <c r="AL336" s="399"/>
      <c r="AM336" s="399"/>
      <c r="AN336" s="399"/>
      <c r="AO336" s="399"/>
      <c r="AP336" s="399"/>
      <c r="AQ336" s="399"/>
      <c r="AR336" s="399"/>
      <c r="AS336" s="399"/>
      <c r="AT336" s="399"/>
      <c r="AU336" s="399"/>
      <c r="AV336" s="399"/>
      <c r="AW336" s="399"/>
      <c r="AX336" s="399"/>
      <c r="AY336" s="399"/>
      <c r="AZ336" s="399"/>
      <c r="BA336" s="399"/>
      <c r="BB336" s="399"/>
      <c r="BC336" s="399"/>
      <c r="BD336" s="399"/>
      <c r="BE336" s="399"/>
      <c r="BF336" s="399"/>
      <c r="BG336" s="399"/>
      <c r="BH336" s="399"/>
      <c r="BI336" s="399"/>
      <c r="BJ336" s="399"/>
      <c r="BK336" s="399"/>
      <c r="BL336" s="399"/>
      <c r="BM336" s="399"/>
      <c r="BN336" s="399"/>
    </row>
    <row r="337" spans="2:66" ht="5.25" customHeight="1">
      <c r="B337" s="399"/>
      <c r="C337" s="399"/>
      <c r="D337" s="399"/>
      <c r="E337" s="399"/>
      <c r="F337" s="399"/>
      <c r="G337" s="399"/>
      <c r="H337" s="399"/>
      <c r="I337" s="399"/>
      <c r="J337" s="399"/>
      <c r="K337" s="399"/>
      <c r="L337" s="399"/>
      <c r="M337" s="399"/>
      <c r="N337" s="399"/>
      <c r="O337" s="399"/>
      <c r="P337" s="399"/>
      <c r="Q337" s="399"/>
      <c r="R337" s="399"/>
      <c r="S337" s="399"/>
      <c r="T337" s="399"/>
      <c r="U337" s="399"/>
      <c r="V337" s="399"/>
      <c r="W337" s="399"/>
      <c r="X337" s="399"/>
      <c r="Y337" s="399"/>
      <c r="Z337" s="399"/>
      <c r="AA337" s="399"/>
      <c r="AB337" s="399"/>
      <c r="AC337" s="399"/>
      <c r="AD337" s="399"/>
      <c r="AE337" s="399"/>
      <c r="AF337" s="399"/>
      <c r="AG337" s="399"/>
      <c r="AH337" s="399"/>
      <c r="AI337" s="399"/>
      <c r="AJ337" s="399"/>
      <c r="AK337" s="399"/>
      <c r="AL337" s="399"/>
      <c r="AM337" s="399"/>
      <c r="AN337" s="399"/>
      <c r="AO337" s="399"/>
      <c r="AP337" s="399"/>
      <c r="AQ337" s="399"/>
      <c r="AR337" s="399"/>
      <c r="AS337" s="399"/>
      <c r="AT337" s="399"/>
      <c r="AU337" s="399"/>
      <c r="AV337" s="399"/>
      <c r="AW337" s="399"/>
      <c r="AX337" s="399"/>
      <c r="AY337" s="399"/>
      <c r="AZ337" s="399"/>
      <c r="BA337" s="399"/>
      <c r="BB337" s="399"/>
      <c r="BC337" s="399"/>
      <c r="BD337" s="399"/>
      <c r="BE337" s="399"/>
      <c r="BF337" s="399"/>
      <c r="BG337" s="399"/>
      <c r="BH337" s="399"/>
      <c r="BI337" s="399"/>
      <c r="BJ337" s="399"/>
      <c r="BK337" s="399"/>
      <c r="BL337" s="399"/>
      <c r="BM337" s="399"/>
      <c r="BN337" s="399"/>
    </row>
    <row r="338" spans="2:66" ht="5.25" customHeight="1">
      <c r="B338" s="399"/>
      <c r="C338" s="399"/>
      <c r="D338" s="399"/>
      <c r="E338" s="399"/>
      <c r="F338" s="399"/>
      <c r="G338" s="399"/>
      <c r="H338" s="399"/>
      <c r="I338" s="399"/>
      <c r="J338" s="399"/>
      <c r="K338" s="399"/>
      <c r="L338" s="399"/>
      <c r="M338" s="399"/>
      <c r="N338" s="399"/>
      <c r="O338" s="399"/>
      <c r="P338" s="399"/>
      <c r="Q338" s="399"/>
      <c r="R338" s="399"/>
      <c r="S338" s="399"/>
      <c r="T338" s="399"/>
      <c r="U338" s="399"/>
      <c r="V338" s="399"/>
      <c r="W338" s="399"/>
      <c r="X338" s="399"/>
      <c r="Y338" s="399"/>
      <c r="Z338" s="399"/>
      <c r="AA338" s="399"/>
      <c r="AB338" s="399"/>
      <c r="AC338" s="399"/>
      <c r="AD338" s="399"/>
      <c r="AE338" s="399"/>
      <c r="AF338" s="399"/>
      <c r="AG338" s="399"/>
      <c r="AH338" s="399"/>
      <c r="AI338" s="399"/>
      <c r="AJ338" s="399"/>
      <c r="AK338" s="399"/>
      <c r="AL338" s="399"/>
      <c r="AM338" s="399"/>
      <c r="AN338" s="399"/>
      <c r="AO338" s="399"/>
      <c r="AP338" s="399"/>
      <c r="AQ338" s="399"/>
      <c r="AR338" s="399"/>
      <c r="AS338" s="399"/>
      <c r="AT338" s="399"/>
      <c r="AU338" s="399"/>
      <c r="AV338" s="399"/>
      <c r="AW338" s="399"/>
      <c r="AX338" s="399"/>
      <c r="AY338" s="399"/>
      <c r="AZ338" s="399"/>
      <c r="BA338" s="399"/>
      <c r="BB338" s="399"/>
      <c r="BC338" s="399"/>
      <c r="BD338" s="399"/>
      <c r="BE338" s="399"/>
      <c r="BF338" s="399"/>
      <c r="BG338" s="399"/>
      <c r="BH338" s="399"/>
      <c r="BI338" s="399"/>
      <c r="BJ338" s="399"/>
      <c r="BK338" s="399"/>
      <c r="BL338" s="399"/>
      <c r="BM338" s="399"/>
      <c r="BN338" s="399"/>
    </row>
    <row r="339" spans="2:66" ht="5.25" customHeight="1">
      <c r="B339" s="400"/>
      <c r="C339" s="400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0"/>
      <c r="R339" s="400"/>
      <c r="S339" s="400"/>
      <c r="T339" s="400"/>
      <c r="U339" s="400"/>
      <c r="V339" s="400"/>
      <c r="W339" s="400"/>
      <c r="X339" s="400"/>
      <c r="Y339" s="400"/>
      <c r="Z339" s="400"/>
      <c r="AA339" s="400"/>
      <c r="AB339" s="400"/>
      <c r="AC339" s="400"/>
      <c r="AD339" s="400"/>
      <c r="AE339" s="400"/>
      <c r="AF339" s="400"/>
      <c r="AG339" s="400"/>
      <c r="AH339" s="400"/>
      <c r="AI339" s="400"/>
      <c r="AJ339" s="400"/>
      <c r="AK339" s="400"/>
      <c r="AL339" s="400"/>
      <c r="AM339" s="400"/>
      <c r="AN339" s="400"/>
      <c r="AO339" s="400"/>
      <c r="AP339" s="400"/>
      <c r="AQ339" s="400"/>
      <c r="AR339" s="400"/>
      <c r="AS339" s="400"/>
      <c r="AT339" s="400"/>
      <c r="AU339" s="400"/>
      <c r="AV339" s="400"/>
      <c r="AW339" s="400"/>
      <c r="AX339" s="400"/>
      <c r="AY339" s="400"/>
      <c r="AZ339" s="400"/>
      <c r="BA339" s="400"/>
      <c r="BB339" s="400"/>
      <c r="BC339" s="400"/>
      <c r="BD339" s="400"/>
      <c r="BE339" s="400"/>
      <c r="BF339" s="400"/>
      <c r="BG339" s="400"/>
      <c r="BH339" s="400"/>
      <c r="BI339" s="400"/>
      <c r="BJ339" s="400"/>
      <c r="BK339" s="400"/>
      <c r="BL339" s="400"/>
      <c r="BM339" s="400"/>
      <c r="BN339" s="400"/>
    </row>
    <row r="340" ht="5.25" customHeight="1"/>
    <row r="341" ht="5.25" customHeight="1" thickBot="1"/>
    <row r="342" spans="2:67" ht="5.25" customHeight="1">
      <c r="B342" s="495" t="s">
        <v>49</v>
      </c>
      <c r="C342" s="496"/>
      <c r="D342" s="497"/>
      <c r="E342" s="497"/>
      <c r="F342" s="497"/>
      <c r="G342" s="497"/>
      <c r="H342" s="497"/>
      <c r="I342" s="497"/>
      <c r="J342" s="504" t="s">
        <v>50</v>
      </c>
      <c r="K342" s="505"/>
      <c r="L342" s="506"/>
      <c r="M342" s="506"/>
      <c r="N342" s="506"/>
      <c r="O342" s="506"/>
      <c r="P342" s="506"/>
      <c r="Q342" s="506"/>
      <c r="R342" s="506"/>
      <c r="S342" s="506"/>
      <c r="T342" s="506"/>
      <c r="U342" s="506"/>
      <c r="V342" s="506"/>
      <c r="W342" s="506"/>
      <c r="X342" s="506"/>
      <c r="Y342" s="506"/>
      <c r="Z342" s="506"/>
      <c r="AA342" s="506"/>
      <c r="AB342" s="506"/>
      <c r="AC342" s="506"/>
      <c r="AD342" s="506"/>
      <c r="AE342" s="506"/>
      <c r="AF342" s="506"/>
      <c r="AG342" s="506"/>
      <c r="AH342" s="506"/>
      <c r="AI342" s="468" t="s">
        <v>51</v>
      </c>
      <c r="AJ342" s="469"/>
      <c r="AK342" s="469"/>
      <c r="AL342" s="470"/>
      <c r="AM342" s="512" t="s">
        <v>52</v>
      </c>
      <c r="AN342" s="505"/>
      <c r="AO342" s="506"/>
      <c r="AP342" s="506"/>
      <c r="AQ342" s="506"/>
      <c r="AR342" s="506"/>
      <c r="AS342" s="506"/>
      <c r="AT342" s="506"/>
      <c r="AU342" s="506"/>
      <c r="AV342" s="506"/>
      <c r="AW342" s="506"/>
      <c r="AX342" s="506"/>
      <c r="AY342" s="506"/>
      <c r="AZ342" s="506"/>
      <c r="BA342" s="506"/>
      <c r="BB342" s="506"/>
      <c r="BC342" s="506"/>
      <c r="BD342" s="506"/>
      <c r="BE342" s="506"/>
      <c r="BF342" s="506"/>
      <c r="BG342" s="506"/>
      <c r="BH342" s="506"/>
      <c r="BI342" s="506"/>
      <c r="BJ342" s="506"/>
      <c r="BK342" s="506"/>
      <c r="BL342" s="468" t="s">
        <v>51</v>
      </c>
      <c r="BM342" s="469"/>
      <c r="BN342" s="469"/>
      <c r="BO342" s="480"/>
    </row>
    <row r="343" spans="2:67" ht="5.25" customHeight="1">
      <c r="B343" s="498"/>
      <c r="C343" s="499"/>
      <c r="D343" s="500"/>
      <c r="E343" s="500"/>
      <c r="F343" s="500"/>
      <c r="G343" s="500"/>
      <c r="H343" s="500"/>
      <c r="I343" s="500"/>
      <c r="J343" s="507"/>
      <c r="K343" s="508"/>
      <c r="L343" s="509"/>
      <c r="M343" s="509"/>
      <c r="N343" s="509"/>
      <c r="O343" s="509"/>
      <c r="P343" s="509"/>
      <c r="Q343" s="509"/>
      <c r="R343" s="509"/>
      <c r="S343" s="509"/>
      <c r="T343" s="509"/>
      <c r="U343" s="509"/>
      <c r="V343" s="509"/>
      <c r="W343" s="509"/>
      <c r="X343" s="509"/>
      <c r="Y343" s="509"/>
      <c r="Z343" s="509"/>
      <c r="AA343" s="509"/>
      <c r="AB343" s="509"/>
      <c r="AC343" s="509"/>
      <c r="AD343" s="509"/>
      <c r="AE343" s="509"/>
      <c r="AF343" s="509"/>
      <c r="AG343" s="509"/>
      <c r="AH343" s="509"/>
      <c r="AI343" s="471"/>
      <c r="AJ343" s="472"/>
      <c r="AK343" s="472"/>
      <c r="AL343" s="473"/>
      <c r="AM343" s="513"/>
      <c r="AN343" s="508"/>
      <c r="AO343" s="509"/>
      <c r="AP343" s="509"/>
      <c r="AQ343" s="509"/>
      <c r="AR343" s="509"/>
      <c r="AS343" s="509"/>
      <c r="AT343" s="509"/>
      <c r="AU343" s="509"/>
      <c r="AV343" s="509"/>
      <c r="AW343" s="509"/>
      <c r="AX343" s="509"/>
      <c r="AY343" s="509"/>
      <c r="AZ343" s="509"/>
      <c r="BA343" s="509"/>
      <c r="BB343" s="509"/>
      <c r="BC343" s="509"/>
      <c r="BD343" s="509"/>
      <c r="BE343" s="509"/>
      <c r="BF343" s="509"/>
      <c r="BG343" s="509"/>
      <c r="BH343" s="509"/>
      <c r="BI343" s="509"/>
      <c r="BJ343" s="509"/>
      <c r="BK343" s="509"/>
      <c r="BL343" s="471"/>
      <c r="BM343" s="472"/>
      <c r="BN343" s="472"/>
      <c r="BO343" s="481"/>
    </row>
    <row r="344" spans="2:67" ht="5.25" customHeight="1">
      <c r="B344" s="498"/>
      <c r="C344" s="499"/>
      <c r="D344" s="500"/>
      <c r="E344" s="500"/>
      <c r="F344" s="500"/>
      <c r="G344" s="500"/>
      <c r="H344" s="500"/>
      <c r="I344" s="500"/>
      <c r="J344" s="507"/>
      <c r="K344" s="508"/>
      <c r="L344" s="509"/>
      <c r="M344" s="509"/>
      <c r="N344" s="509"/>
      <c r="O344" s="509"/>
      <c r="P344" s="509"/>
      <c r="Q344" s="509"/>
      <c r="R344" s="509"/>
      <c r="S344" s="509"/>
      <c r="T344" s="509"/>
      <c r="U344" s="509"/>
      <c r="V344" s="509"/>
      <c r="W344" s="509"/>
      <c r="X344" s="509"/>
      <c r="Y344" s="509"/>
      <c r="Z344" s="509"/>
      <c r="AA344" s="509"/>
      <c r="AB344" s="509"/>
      <c r="AC344" s="509"/>
      <c r="AD344" s="509"/>
      <c r="AE344" s="509"/>
      <c r="AF344" s="509"/>
      <c r="AG344" s="509"/>
      <c r="AH344" s="509"/>
      <c r="AI344" s="471"/>
      <c r="AJ344" s="472"/>
      <c r="AK344" s="472"/>
      <c r="AL344" s="473"/>
      <c r="AM344" s="513"/>
      <c r="AN344" s="508"/>
      <c r="AO344" s="509"/>
      <c r="AP344" s="509"/>
      <c r="AQ344" s="509"/>
      <c r="AR344" s="509"/>
      <c r="AS344" s="509"/>
      <c r="AT344" s="509"/>
      <c r="AU344" s="509"/>
      <c r="AV344" s="509"/>
      <c r="AW344" s="509"/>
      <c r="AX344" s="509"/>
      <c r="AY344" s="509"/>
      <c r="AZ344" s="509"/>
      <c r="BA344" s="509"/>
      <c r="BB344" s="509"/>
      <c r="BC344" s="509"/>
      <c r="BD344" s="509"/>
      <c r="BE344" s="509"/>
      <c r="BF344" s="509"/>
      <c r="BG344" s="509"/>
      <c r="BH344" s="509"/>
      <c r="BI344" s="509"/>
      <c r="BJ344" s="509"/>
      <c r="BK344" s="509"/>
      <c r="BL344" s="471"/>
      <c r="BM344" s="472"/>
      <c r="BN344" s="472"/>
      <c r="BO344" s="481"/>
    </row>
    <row r="345" spans="2:67" ht="5.25" customHeight="1">
      <c r="B345" s="498"/>
      <c r="C345" s="499"/>
      <c r="D345" s="500"/>
      <c r="E345" s="500"/>
      <c r="F345" s="500"/>
      <c r="G345" s="500"/>
      <c r="H345" s="500"/>
      <c r="I345" s="500"/>
      <c r="J345" s="507"/>
      <c r="K345" s="508"/>
      <c r="L345" s="509"/>
      <c r="M345" s="509"/>
      <c r="N345" s="509"/>
      <c r="O345" s="509"/>
      <c r="P345" s="509"/>
      <c r="Q345" s="509"/>
      <c r="R345" s="509"/>
      <c r="S345" s="509"/>
      <c r="T345" s="509"/>
      <c r="U345" s="509"/>
      <c r="V345" s="509"/>
      <c r="W345" s="509"/>
      <c r="X345" s="509"/>
      <c r="Y345" s="509"/>
      <c r="Z345" s="509"/>
      <c r="AA345" s="509"/>
      <c r="AB345" s="509"/>
      <c r="AC345" s="509"/>
      <c r="AD345" s="509"/>
      <c r="AE345" s="509"/>
      <c r="AF345" s="509"/>
      <c r="AG345" s="509"/>
      <c r="AH345" s="509"/>
      <c r="AI345" s="471"/>
      <c r="AJ345" s="472"/>
      <c r="AK345" s="472"/>
      <c r="AL345" s="473"/>
      <c r="AM345" s="513"/>
      <c r="AN345" s="508"/>
      <c r="AO345" s="509"/>
      <c r="AP345" s="509"/>
      <c r="AQ345" s="509"/>
      <c r="AR345" s="509"/>
      <c r="AS345" s="509"/>
      <c r="AT345" s="509"/>
      <c r="AU345" s="509"/>
      <c r="AV345" s="509"/>
      <c r="AW345" s="509"/>
      <c r="AX345" s="509"/>
      <c r="AY345" s="509"/>
      <c r="AZ345" s="509"/>
      <c r="BA345" s="509"/>
      <c r="BB345" s="509"/>
      <c r="BC345" s="509"/>
      <c r="BD345" s="509"/>
      <c r="BE345" s="509"/>
      <c r="BF345" s="509"/>
      <c r="BG345" s="509"/>
      <c r="BH345" s="509"/>
      <c r="BI345" s="509"/>
      <c r="BJ345" s="509"/>
      <c r="BK345" s="509"/>
      <c r="BL345" s="471"/>
      <c r="BM345" s="472"/>
      <c r="BN345" s="472"/>
      <c r="BO345" s="481"/>
    </row>
    <row r="346" spans="2:67" ht="5.25" customHeight="1">
      <c r="B346" s="498"/>
      <c r="C346" s="499"/>
      <c r="D346" s="500"/>
      <c r="E346" s="500"/>
      <c r="F346" s="500"/>
      <c r="G346" s="500"/>
      <c r="H346" s="500"/>
      <c r="I346" s="500"/>
      <c r="J346" s="507"/>
      <c r="K346" s="508"/>
      <c r="L346" s="509"/>
      <c r="M346" s="509"/>
      <c r="N346" s="509"/>
      <c r="O346" s="509"/>
      <c r="P346" s="509"/>
      <c r="Q346" s="509"/>
      <c r="R346" s="509"/>
      <c r="S346" s="509"/>
      <c r="T346" s="509"/>
      <c r="U346" s="509"/>
      <c r="V346" s="509"/>
      <c r="W346" s="509"/>
      <c r="X346" s="509"/>
      <c r="Y346" s="509"/>
      <c r="Z346" s="509"/>
      <c r="AA346" s="509"/>
      <c r="AB346" s="509"/>
      <c r="AC346" s="509"/>
      <c r="AD346" s="509"/>
      <c r="AE346" s="509"/>
      <c r="AF346" s="509"/>
      <c r="AG346" s="509"/>
      <c r="AH346" s="509"/>
      <c r="AI346" s="471"/>
      <c r="AJ346" s="472"/>
      <c r="AK346" s="472"/>
      <c r="AL346" s="473"/>
      <c r="AM346" s="513"/>
      <c r="AN346" s="508"/>
      <c r="AO346" s="509"/>
      <c r="AP346" s="509"/>
      <c r="AQ346" s="509"/>
      <c r="AR346" s="509"/>
      <c r="AS346" s="509"/>
      <c r="AT346" s="509"/>
      <c r="AU346" s="509"/>
      <c r="AV346" s="509"/>
      <c r="AW346" s="509"/>
      <c r="AX346" s="509"/>
      <c r="AY346" s="509"/>
      <c r="AZ346" s="509"/>
      <c r="BA346" s="509"/>
      <c r="BB346" s="509"/>
      <c r="BC346" s="509"/>
      <c r="BD346" s="509"/>
      <c r="BE346" s="509"/>
      <c r="BF346" s="509"/>
      <c r="BG346" s="509"/>
      <c r="BH346" s="509"/>
      <c r="BI346" s="509"/>
      <c r="BJ346" s="509"/>
      <c r="BK346" s="509"/>
      <c r="BL346" s="471"/>
      <c r="BM346" s="472"/>
      <c r="BN346" s="472"/>
      <c r="BO346" s="481"/>
    </row>
    <row r="347" spans="2:67" ht="5.25" customHeight="1" thickBot="1">
      <c r="B347" s="501"/>
      <c r="C347" s="502"/>
      <c r="D347" s="503"/>
      <c r="E347" s="503"/>
      <c r="F347" s="503"/>
      <c r="G347" s="503"/>
      <c r="H347" s="503"/>
      <c r="I347" s="503"/>
      <c r="J347" s="510"/>
      <c r="K347" s="511"/>
      <c r="L347" s="511"/>
      <c r="M347" s="511"/>
      <c r="N347" s="511"/>
      <c r="O347" s="511"/>
      <c r="P347" s="511"/>
      <c r="Q347" s="511"/>
      <c r="R347" s="511"/>
      <c r="S347" s="511"/>
      <c r="T347" s="511"/>
      <c r="U347" s="511"/>
      <c r="V347" s="511"/>
      <c r="W347" s="511"/>
      <c r="X347" s="511"/>
      <c r="Y347" s="511"/>
      <c r="Z347" s="511"/>
      <c r="AA347" s="511"/>
      <c r="AB347" s="511"/>
      <c r="AC347" s="511"/>
      <c r="AD347" s="511"/>
      <c r="AE347" s="511"/>
      <c r="AF347" s="511"/>
      <c r="AG347" s="511"/>
      <c r="AH347" s="511"/>
      <c r="AI347" s="474"/>
      <c r="AJ347" s="475"/>
      <c r="AK347" s="475"/>
      <c r="AL347" s="476"/>
      <c r="AM347" s="514"/>
      <c r="AN347" s="511"/>
      <c r="AO347" s="511"/>
      <c r="AP347" s="511"/>
      <c r="AQ347" s="511"/>
      <c r="AR347" s="511"/>
      <c r="AS347" s="511"/>
      <c r="AT347" s="511"/>
      <c r="AU347" s="511"/>
      <c r="AV347" s="511"/>
      <c r="AW347" s="511"/>
      <c r="AX347" s="511"/>
      <c r="AY347" s="511"/>
      <c r="AZ347" s="511"/>
      <c r="BA347" s="511"/>
      <c r="BB347" s="511"/>
      <c r="BC347" s="511"/>
      <c r="BD347" s="511"/>
      <c r="BE347" s="511"/>
      <c r="BF347" s="511"/>
      <c r="BG347" s="511"/>
      <c r="BH347" s="511"/>
      <c r="BI347" s="511"/>
      <c r="BJ347" s="511"/>
      <c r="BK347" s="511"/>
      <c r="BL347" s="474"/>
      <c r="BM347" s="475"/>
      <c r="BN347" s="475"/>
      <c r="BO347" s="482"/>
    </row>
    <row r="348" spans="2:67" ht="5.25" customHeight="1">
      <c r="B348" s="443" t="s">
        <v>53</v>
      </c>
      <c r="C348" s="444"/>
      <c r="D348" s="445" t="s">
        <v>54</v>
      </c>
      <c r="E348" s="446"/>
      <c r="F348" s="446"/>
      <c r="G348" s="446"/>
      <c r="H348" s="446"/>
      <c r="I348" s="447"/>
      <c r="J348" s="448"/>
      <c r="K348" s="442"/>
      <c r="L348" s="519" t="s">
        <v>98</v>
      </c>
      <c r="M348" s="515"/>
      <c r="N348" s="515"/>
      <c r="O348" s="515"/>
      <c r="P348" s="515"/>
      <c r="Q348" s="515"/>
      <c r="R348" s="515"/>
      <c r="S348" s="226">
        <v>4</v>
      </c>
      <c r="T348" s="226"/>
      <c r="U348" s="226"/>
      <c r="V348" s="439"/>
      <c r="W348" s="226">
        <v>0</v>
      </c>
      <c r="X348" s="226"/>
      <c r="Y348" s="226"/>
      <c r="Z348" s="515" t="s">
        <v>97</v>
      </c>
      <c r="AA348" s="515"/>
      <c r="AB348" s="515"/>
      <c r="AC348" s="515"/>
      <c r="AD348" s="515"/>
      <c r="AE348" s="515"/>
      <c r="AF348" s="516"/>
      <c r="AG348" s="435"/>
      <c r="AH348" s="436"/>
      <c r="AI348" s="431" t="s">
        <v>61</v>
      </c>
      <c r="AJ348" s="432"/>
      <c r="AK348" s="432" t="s">
        <v>71</v>
      </c>
      <c r="AL348" s="440"/>
      <c r="AM348" s="441" t="s">
        <v>133</v>
      </c>
      <c r="AN348" s="442"/>
      <c r="AO348" s="530" t="s">
        <v>94</v>
      </c>
      <c r="AP348" s="517"/>
      <c r="AQ348" s="517"/>
      <c r="AR348" s="517"/>
      <c r="AS348" s="517"/>
      <c r="AT348" s="517"/>
      <c r="AU348" s="517"/>
      <c r="AV348" s="226">
        <v>1</v>
      </c>
      <c r="AW348" s="226"/>
      <c r="AX348" s="226"/>
      <c r="AY348" s="439"/>
      <c r="AZ348" s="226">
        <v>0</v>
      </c>
      <c r="BA348" s="226"/>
      <c r="BB348" s="226"/>
      <c r="BC348" s="517" t="s">
        <v>95</v>
      </c>
      <c r="BD348" s="517"/>
      <c r="BE348" s="517"/>
      <c r="BF348" s="517"/>
      <c r="BG348" s="517"/>
      <c r="BH348" s="517"/>
      <c r="BI348" s="518"/>
      <c r="BJ348" s="435" t="s">
        <v>26</v>
      </c>
      <c r="BK348" s="436"/>
      <c r="BL348" s="431" t="s">
        <v>28</v>
      </c>
      <c r="BM348" s="432"/>
      <c r="BN348" s="432" t="s">
        <v>28</v>
      </c>
      <c r="BO348" s="437"/>
    </row>
    <row r="349" spans="2:67" ht="5.25" customHeight="1">
      <c r="B349" s="115"/>
      <c r="C349" s="116"/>
      <c r="D349" s="122"/>
      <c r="E349" s="123"/>
      <c r="F349" s="123"/>
      <c r="G349" s="123"/>
      <c r="H349" s="123"/>
      <c r="I349" s="124"/>
      <c r="J349" s="129"/>
      <c r="K349" s="106"/>
      <c r="L349" s="132"/>
      <c r="M349" s="98"/>
      <c r="N349" s="98"/>
      <c r="O349" s="98"/>
      <c r="P349" s="98"/>
      <c r="Q349" s="98"/>
      <c r="R349" s="98"/>
      <c r="S349" s="55"/>
      <c r="T349" s="55"/>
      <c r="U349" s="55"/>
      <c r="V349" s="80"/>
      <c r="W349" s="55"/>
      <c r="X349" s="55"/>
      <c r="Y349" s="55"/>
      <c r="Z349" s="98"/>
      <c r="AA349" s="98"/>
      <c r="AB349" s="98"/>
      <c r="AC349" s="98"/>
      <c r="AD349" s="98"/>
      <c r="AE349" s="98"/>
      <c r="AF349" s="99"/>
      <c r="AG349" s="92"/>
      <c r="AH349" s="93"/>
      <c r="AI349" s="59"/>
      <c r="AJ349" s="60"/>
      <c r="AK349" s="60"/>
      <c r="AL349" s="101"/>
      <c r="AM349" s="105"/>
      <c r="AN349" s="106"/>
      <c r="AO349" s="84"/>
      <c r="AP349" s="85"/>
      <c r="AQ349" s="85"/>
      <c r="AR349" s="85"/>
      <c r="AS349" s="85"/>
      <c r="AT349" s="85"/>
      <c r="AU349" s="85"/>
      <c r="AV349" s="55"/>
      <c r="AW349" s="55"/>
      <c r="AX349" s="55"/>
      <c r="AY349" s="80"/>
      <c r="AZ349" s="55"/>
      <c r="BA349" s="55"/>
      <c r="BB349" s="55"/>
      <c r="BC349" s="85"/>
      <c r="BD349" s="85"/>
      <c r="BE349" s="85"/>
      <c r="BF349" s="85"/>
      <c r="BG349" s="85"/>
      <c r="BH349" s="85"/>
      <c r="BI349" s="89"/>
      <c r="BJ349" s="92"/>
      <c r="BK349" s="93"/>
      <c r="BL349" s="59"/>
      <c r="BM349" s="60"/>
      <c r="BN349" s="60"/>
      <c r="BO349" s="64"/>
    </row>
    <row r="350" spans="2:67" ht="5.25" customHeight="1" thickBot="1">
      <c r="B350" s="115"/>
      <c r="C350" s="116"/>
      <c r="D350" s="122"/>
      <c r="E350" s="123"/>
      <c r="F350" s="123"/>
      <c r="G350" s="123"/>
      <c r="H350" s="123"/>
      <c r="I350" s="124"/>
      <c r="J350" s="129"/>
      <c r="K350" s="106"/>
      <c r="L350" s="74" t="s">
        <v>191</v>
      </c>
      <c r="M350" s="75"/>
      <c r="N350" s="75"/>
      <c r="O350" s="75"/>
      <c r="P350" s="75"/>
      <c r="Q350" s="75"/>
      <c r="R350" s="75"/>
      <c r="S350" s="55"/>
      <c r="T350" s="55"/>
      <c r="U350" s="55"/>
      <c r="V350" s="80"/>
      <c r="W350" s="55"/>
      <c r="X350" s="55"/>
      <c r="Y350" s="55"/>
      <c r="Z350" s="71" t="s">
        <v>177</v>
      </c>
      <c r="AA350" s="67"/>
      <c r="AB350" s="67"/>
      <c r="AC350" s="67"/>
      <c r="AD350" s="67"/>
      <c r="AE350" s="67"/>
      <c r="AF350" s="72"/>
      <c r="AG350" s="92"/>
      <c r="AH350" s="93"/>
      <c r="AI350" s="59"/>
      <c r="AJ350" s="60"/>
      <c r="AK350" s="60"/>
      <c r="AL350" s="101"/>
      <c r="AM350" s="105"/>
      <c r="AN350" s="106"/>
      <c r="AO350" s="66" t="s">
        <v>187</v>
      </c>
      <c r="AP350" s="67"/>
      <c r="AQ350" s="67"/>
      <c r="AR350" s="67"/>
      <c r="AS350" s="67"/>
      <c r="AT350" s="67"/>
      <c r="AU350" s="67"/>
      <c r="AV350" s="55"/>
      <c r="AW350" s="55"/>
      <c r="AX350" s="55"/>
      <c r="AY350" s="80"/>
      <c r="AZ350" s="55"/>
      <c r="BA350" s="55"/>
      <c r="BB350" s="55"/>
      <c r="BC350" s="71" t="s">
        <v>176</v>
      </c>
      <c r="BD350" s="67"/>
      <c r="BE350" s="67"/>
      <c r="BF350" s="67"/>
      <c r="BG350" s="67"/>
      <c r="BH350" s="67"/>
      <c r="BI350" s="72"/>
      <c r="BJ350" s="92"/>
      <c r="BK350" s="93"/>
      <c r="BL350" s="59"/>
      <c r="BM350" s="60"/>
      <c r="BN350" s="60"/>
      <c r="BO350" s="64"/>
    </row>
    <row r="351" spans="2:67" ht="5.25" customHeight="1" thickTop="1">
      <c r="B351" s="115"/>
      <c r="C351" s="116"/>
      <c r="D351" s="122"/>
      <c r="E351" s="123"/>
      <c r="F351" s="123"/>
      <c r="G351" s="123"/>
      <c r="H351" s="123"/>
      <c r="I351" s="124"/>
      <c r="J351" s="129"/>
      <c r="K351" s="106"/>
      <c r="L351" s="76"/>
      <c r="M351" s="75"/>
      <c r="N351" s="75"/>
      <c r="O351" s="75"/>
      <c r="P351" s="75"/>
      <c r="Q351" s="75"/>
      <c r="R351" s="75"/>
      <c r="S351" s="55"/>
      <c r="T351" s="55"/>
      <c r="U351" s="55"/>
      <c r="V351" s="79"/>
      <c r="W351" s="55"/>
      <c r="X351" s="55"/>
      <c r="Y351" s="55"/>
      <c r="Z351" s="67"/>
      <c r="AA351" s="67"/>
      <c r="AB351" s="67"/>
      <c r="AC351" s="67"/>
      <c r="AD351" s="67"/>
      <c r="AE351" s="67"/>
      <c r="AF351" s="72"/>
      <c r="AG351" s="92"/>
      <c r="AH351" s="93"/>
      <c r="AI351" s="59"/>
      <c r="AJ351" s="60"/>
      <c r="AK351" s="60"/>
      <c r="AL351" s="101"/>
      <c r="AM351" s="105"/>
      <c r="AN351" s="106"/>
      <c r="AO351" s="68"/>
      <c r="AP351" s="67"/>
      <c r="AQ351" s="67"/>
      <c r="AR351" s="67"/>
      <c r="AS351" s="67"/>
      <c r="AT351" s="67"/>
      <c r="AU351" s="67"/>
      <c r="AV351" s="55"/>
      <c r="AW351" s="55"/>
      <c r="AX351" s="55"/>
      <c r="AY351" s="79"/>
      <c r="AZ351" s="55"/>
      <c r="BA351" s="55"/>
      <c r="BB351" s="55"/>
      <c r="BC351" s="67"/>
      <c r="BD351" s="67"/>
      <c r="BE351" s="67"/>
      <c r="BF351" s="67"/>
      <c r="BG351" s="67"/>
      <c r="BH351" s="67"/>
      <c r="BI351" s="72"/>
      <c r="BJ351" s="92"/>
      <c r="BK351" s="93"/>
      <c r="BL351" s="59"/>
      <c r="BM351" s="60"/>
      <c r="BN351" s="60"/>
      <c r="BO351" s="64"/>
    </row>
    <row r="352" spans="2:67" ht="5.25" customHeight="1">
      <c r="B352" s="115"/>
      <c r="C352" s="116"/>
      <c r="D352" s="122"/>
      <c r="E352" s="123"/>
      <c r="F352" s="123"/>
      <c r="G352" s="123"/>
      <c r="H352" s="123"/>
      <c r="I352" s="124"/>
      <c r="J352" s="129"/>
      <c r="K352" s="106"/>
      <c r="L352" s="76"/>
      <c r="M352" s="75"/>
      <c r="N352" s="75"/>
      <c r="O352" s="75"/>
      <c r="P352" s="75"/>
      <c r="Q352" s="75"/>
      <c r="R352" s="75"/>
      <c r="S352" s="55"/>
      <c r="T352" s="55"/>
      <c r="U352" s="55"/>
      <c r="V352" s="80"/>
      <c r="W352" s="55"/>
      <c r="X352" s="55"/>
      <c r="Y352" s="55"/>
      <c r="Z352" s="67"/>
      <c r="AA352" s="67"/>
      <c r="AB352" s="67"/>
      <c r="AC352" s="67"/>
      <c r="AD352" s="67"/>
      <c r="AE352" s="67"/>
      <c r="AF352" s="72"/>
      <c r="AG352" s="92"/>
      <c r="AH352" s="93"/>
      <c r="AI352" s="59"/>
      <c r="AJ352" s="60"/>
      <c r="AK352" s="60"/>
      <c r="AL352" s="101"/>
      <c r="AM352" s="105"/>
      <c r="AN352" s="106"/>
      <c r="AO352" s="68"/>
      <c r="AP352" s="67"/>
      <c r="AQ352" s="67"/>
      <c r="AR352" s="67"/>
      <c r="AS352" s="67"/>
      <c r="AT352" s="67"/>
      <c r="AU352" s="67"/>
      <c r="AV352" s="55"/>
      <c r="AW352" s="55"/>
      <c r="AX352" s="55"/>
      <c r="AY352" s="80"/>
      <c r="AZ352" s="55"/>
      <c r="BA352" s="55"/>
      <c r="BB352" s="55"/>
      <c r="BC352" s="67"/>
      <c r="BD352" s="67"/>
      <c r="BE352" s="67"/>
      <c r="BF352" s="67"/>
      <c r="BG352" s="67"/>
      <c r="BH352" s="67"/>
      <c r="BI352" s="72"/>
      <c r="BJ352" s="92"/>
      <c r="BK352" s="93"/>
      <c r="BL352" s="59"/>
      <c r="BM352" s="60"/>
      <c r="BN352" s="60"/>
      <c r="BO352" s="64"/>
    </row>
    <row r="353" spans="2:67" ht="5.25" customHeight="1">
      <c r="B353" s="117"/>
      <c r="C353" s="118"/>
      <c r="D353" s="125"/>
      <c r="E353" s="126"/>
      <c r="F353" s="126"/>
      <c r="G353" s="126"/>
      <c r="H353" s="126"/>
      <c r="I353" s="127"/>
      <c r="J353" s="130"/>
      <c r="K353" s="108"/>
      <c r="L353" s="77"/>
      <c r="M353" s="78"/>
      <c r="N353" s="78"/>
      <c r="O353" s="78"/>
      <c r="P353" s="78"/>
      <c r="Q353" s="78"/>
      <c r="R353" s="78"/>
      <c r="S353" s="56"/>
      <c r="T353" s="56"/>
      <c r="U353" s="56"/>
      <c r="V353" s="81"/>
      <c r="W353" s="56"/>
      <c r="X353" s="56"/>
      <c r="Y353" s="56"/>
      <c r="Z353" s="70"/>
      <c r="AA353" s="70"/>
      <c r="AB353" s="70"/>
      <c r="AC353" s="70"/>
      <c r="AD353" s="70"/>
      <c r="AE353" s="70"/>
      <c r="AF353" s="73"/>
      <c r="AG353" s="94"/>
      <c r="AH353" s="95"/>
      <c r="AI353" s="61"/>
      <c r="AJ353" s="62"/>
      <c r="AK353" s="62"/>
      <c r="AL353" s="102"/>
      <c r="AM353" s="107"/>
      <c r="AN353" s="108"/>
      <c r="AO353" s="69"/>
      <c r="AP353" s="70"/>
      <c r="AQ353" s="70"/>
      <c r="AR353" s="70"/>
      <c r="AS353" s="70"/>
      <c r="AT353" s="70"/>
      <c r="AU353" s="70"/>
      <c r="AV353" s="56"/>
      <c r="AW353" s="56"/>
      <c r="AX353" s="56"/>
      <c r="AY353" s="81"/>
      <c r="AZ353" s="56"/>
      <c r="BA353" s="56"/>
      <c r="BB353" s="56"/>
      <c r="BC353" s="70"/>
      <c r="BD353" s="70"/>
      <c r="BE353" s="70"/>
      <c r="BF353" s="70"/>
      <c r="BG353" s="70"/>
      <c r="BH353" s="70"/>
      <c r="BI353" s="73"/>
      <c r="BJ353" s="94"/>
      <c r="BK353" s="95"/>
      <c r="BL353" s="61"/>
      <c r="BM353" s="62"/>
      <c r="BN353" s="62"/>
      <c r="BO353" s="65"/>
    </row>
    <row r="354" spans="2:67" ht="5.25" customHeight="1">
      <c r="B354" s="113" t="s">
        <v>63</v>
      </c>
      <c r="C354" s="114"/>
      <c r="D354" s="119" t="s">
        <v>64</v>
      </c>
      <c r="E354" s="120"/>
      <c r="F354" s="120"/>
      <c r="G354" s="120"/>
      <c r="H354" s="120"/>
      <c r="I354" s="121"/>
      <c r="J354" s="128" t="s">
        <v>22</v>
      </c>
      <c r="K354" s="104"/>
      <c r="L354" s="109" t="s">
        <v>89</v>
      </c>
      <c r="M354" s="110"/>
      <c r="N354" s="110"/>
      <c r="O354" s="110"/>
      <c r="P354" s="110"/>
      <c r="Q354" s="110"/>
      <c r="R354" s="110"/>
      <c r="S354" s="86">
        <v>3</v>
      </c>
      <c r="T354" s="86"/>
      <c r="U354" s="86"/>
      <c r="V354" s="87"/>
      <c r="W354" s="86">
        <v>2</v>
      </c>
      <c r="X354" s="86"/>
      <c r="Y354" s="86"/>
      <c r="Z354" s="110" t="s">
        <v>90</v>
      </c>
      <c r="AA354" s="110"/>
      <c r="AB354" s="110"/>
      <c r="AC354" s="110"/>
      <c r="AD354" s="110"/>
      <c r="AE354" s="110"/>
      <c r="AF354" s="133"/>
      <c r="AG354" s="90" t="s">
        <v>22</v>
      </c>
      <c r="AH354" s="91"/>
      <c r="AI354" s="57" t="s">
        <v>146</v>
      </c>
      <c r="AJ354" s="58"/>
      <c r="AK354" s="58" t="s">
        <v>93</v>
      </c>
      <c r="AL354" s="100"/>
      <c r="AM354" s="103" t="s">
        <v>24</v>
      </c>
      <c r="AN354" s="104"/>
      <c r="AO354" s="109" t="s">
        <v>99</v>
      </c>
      <c r="AP354" s="110"/>
      <c r="AQ354" s="110"/>
      <c r="AR354" s="110"/>
      <c r="AS354" s="110"/>
      <c r="AT354" s="110"/>
      <c r="AU354" s="110"/>
      <c r="AV354" s="86">
        <v>0</v>
      </c>
      <c r="AW354" s="86"/>
      <c r="AX354" s="86"/>
      <c r="AY354" s="87"/>
      <c r="AZ354" s="86">
        <v>2</v>
      </c>
      <c r="BA354" s="86"/>
      <c r="BB354" s="86"/>
      <c r="BC354" s="110" t="s">
        <v>128</v>
      </c>
      <c r="BD354" s="110"/>
      <c r="BE354" s="110"/>
      <c r="BF354" s="110"/>
      <c r="BG354" s="110"/>
      <c r="BH354" s="110"/>
      <c r="BI354" s="133"/>
      <c r="BJ354" s="90" t="s">
        <v>24</v>
      </c>
      <c r="BK354" s="91"/>
      <c r="BL354" s="57" t="s">
        <v>27</v>
      </c>
      <c r="BM354" s="58"/>
      <c r="BN354" s="58" t="s">
        <v>26</v>
      </c>
      <c r="BO354" s="63"/>
    </row>
    <row r="355" spans="2:67" ht="5.25" customHeight="1">
      <c r="B355" s="115"/>
      <c r="C355" s="116"/>
      <c r="D355" s="122"/>
      <c r="E355" s="123"/>
      <c r="F355" s="123"/>
      <c r="G355" s="123"/>
      <c r="H355" s="123"/>
      <c r="I355" s="124"/>
      <c r="J355" s="129"/>
      <c r="K355" s="106"/>
      <c r="L355" s="111"/>
      <c r="M355" s="112"/>
      <c r="N355" s="112"/>
      <c r="O355" s="112"/>
      <c r="P355" s="112"/>
      <c r="Q355" s="112"/>
      <c r="R355" s="112"/>
      <c r="S355" s="55"/>
      <c r="T355" s="55"/>
      <c r="U355" s="55"/>
      <c r="V355" s="80"/>
      <c r="W355" s="55"/>
      <c r="X355" s="55"/>
      <c r="Y355" s="55"/>
      <c r="Z355" s="112"/>
      <c r="AA355" s="112"/>
      <c r="AB355" s="112"/>
      <c r="AC355" s="112"/>
      <c r="AD355" s="112"/>
      <c r="AE355" s="112"/>
      <c r="AF355" s="134"/>
      <c r="AG355" s="92"/>
      <c r="AH355" s="93"/>
      <c r="AI355" s="59"/>
      <c r="AJ355" s="60"/>
      <c r="AK355" s="60"/>
      <c r="AL355" s="101"/>
      <c r="AM355" s="105"/>
      <c r="AN355" s="106"/>
      <c r="AO355" s="111"/>
      <c r="AP355" s="112"/>
      <c r="AQ355" s="112"/>
      <c r="AR355" s="112"/>
      <c r="AS355" s="112"/>
      <c r="AT355" s="112"/>
      <c r="AU355" s="112"/>
      <c r="AV355" s="55"/>
      <c r="AW355" s="55"/>
      <c r="AX355" s="55"/>
      <c r="AY355" s="80"/>
      <c r="AZ355" s="55"/>
      <c r="BA355" s="55"/>
      <c r="BB355" s="55"/>
      <c r="BC355" s="112"/>
      <c r="BD355" s="112"/>
      <c r="BE355" s="112"/>
      <c r="BF355" s="112"/>
      <c r="BG355" s="112"/>
      <c r="BH355" s="112"/>
      <c r="BI355" s="134"/>
      <c r="BJ355" s="92"/>
      <c r="BK355" s="93"/>
      <c r="BL355" s="59"/>
      <c r="BM355" s="60"/>
      <c r="BN355" s="60"/>
      <c r="BO355" s="64"/>
    </row>
    <row r="356" spans="2:67" ht="5.25" customHeight="1" thickBot="1">
      <c r="B356" s="115"/>
      <c r="C356" s="116"/>
      <c r="D356" s="122"/>
      <c r="E356" s="123"/>
      <c r="F356" s="123"/>
      <c r="G356" s="123"/>
      <c r="H356" s="123"/>
      <c r="I356" s="124"/>
      <c r="J356" s="129"/>
      <c r="K356" s="106"/>
      <c r="L356" s="66" t="s">
        <v>186</v>
      </c>
      <c r="M356" s="67"/>
      <c r="N356" s="67"/>
      <c r="O356" s="67"/>
      <c r="P356" s="67"/>
      <c r="Q356" s="67"/>
      <c r="R356" s="67"/>
      <c r="S356" s="55"/>
      <c r="T356" s="55"/>
      <c r="U356" s="55"/>
      <c r="V356" s="80"/>
      <c r="W356" s="55"/>
      <c r="X356" s="55"/>
      <c r="Y356" s="55"/>
      <c r="Z356" s="71" t="s">
        <v>184</v>
      </c>
      <c r="AA356" s="67"/>
      <c r="AB356" s="67"/>
      <c r="AC356" s="67"/>
      <c r="AD356" s="67"/>
      <c r="AE356" s="67"/>
      <c r="AF356" s="72"/>
      <c r="AG356" s="92"/>
      <c r="AH356" s="93"/>
      <c r="AI356" s="59"/>
      <c r="AJ356" s="60"/>
      <c r="AK356" s="60"/>
      <c r="AL356" s="101"/>
      <c r="AM356" s="105"/>
      <c r="AN356" s="106"/>
      <c r="AO356" s="74" t="s">
        <v>178</v>
      </c>
      <c r="AP356" s="75"/>
      <c r="AQ356" s="75"/>
      <c r="AR356" s="75"/>
      <c r="AS356" s="75"/>
      <c r="AT356" s="75"/>
      <c r="AU356" s="75"/>
      <c r="AV356" s="55"/>
      <c r="AW356" s="55"/>
      <c r="AX356" s="55"/>
      <c r="AY356" s="80"/>
      <c r="AZ356" s="55"/>
      <c r="BA356" s="55"/>
      <c r="BB356" s="55"/>
      <c r="BC356" s="71" t="s">
        <v>180</v>
      </c>
      <c r="BD356" s="67"/>
      <c r="BE356" s="67"/>
      <c r="BF356" s="67"/>
      <c r="BG356" s="67"/>
      <c r="BH356" s="67"/>
      <c r="BI356" s="72"/>
      <c r="BJ356" s="92"/>
      <c r="BK356" s="93"/>
      <c r="BL356" s="59"/>
      <c r="BM356" s="60"/>
      <c r="BN356" s="60"/>
      <c r="BO356" s="64"/>
    </row>
    <row r="357" spans="2:67" ht="5.25" customHeight="1" thickTop="1">
      <c r="B357" s="115"/>
      <c r="C357" s="116"/>
      <c r="D357" s="122"/>
      <c r="E357" s="123"/>
      <c r="F357" s="123"/>
      <c r="G357" s="123"/>
      <c r="H357" s="123"/>
      <c r="I357" s="124"/>
      <c r="J357" s="129"/>
      <c r="K357" s="106"/>
      <c r="L357" s="68"/>
      <c r="M357" s="67"/>
      <c r="N357" s="67"/>
      <c r="O357" s="67"/>
      <c r="P357" s="67"/>
      <c r="Q357" s="67"/>
      <c r="R357" s="67"/>
      <c r="S357" s="55"/>
      <c r="T357" s="55"/>
      <c r="U357" s="55"/>
      <c r="V357" s="79"/>
      <c r="W357" s="55"/>
      <c r="X357" s="55"/>
      <c r="Y357" s="55"/>
      <c r="Z357" s="67"/>
      <c r="AA357" s="67"/>
      <c r="AB357" s="67"/>
      <c r="AC357" s="67"/>
      <c r="AD357" s="67"/>
      <c r="AE357" s="67"/>
      <c r="AF357" s="72"/>
      <c r="AG357" s="92"/>
      <c r="AH357" s="93"/>
      <c r="AI357" s="59"/>
      <c r="AJ357" s="60"/>
      <c r="AK357" s="60"/>
      <c r="AL357" s="101"/>
      <c r="AM357" s="105"/>
      <c r="AN357" s="106"/>
      <c r="AO357" s="76"/>
      <c r="AP357" s="75"/>
      <c r="AQ357" s="75"/>
      <c r="AR357" s="75"/>
      <c r="AS357" s="75"/>
      <c r="AT357" s="75"/>
      <c r="AU357" s="75"/>
      <c r="AV357" s="55"/>
      <c r="AW357" s="55"/>
      <c r="AX357" s="55"/>
      <c r="AY357" s="79"/>
      <c r="AZ357" s="55"/>
      <c r="BA357" s="55"/>
      <c r="BB357" s="55"/>
      <c r="BC357" s="67"/>
      <c r="BD357" s="67"/>
      <c r="BE357" s="67"/>
      <c r="BF357" s="67"/>
      <c r="BG357" s="67"/>
      <c r="BH357" s="67"/>
      <c r="BI357" s="72"/>
      <c r="BJ357" s="92"/>
      <c r="BK357" s="93"/>
      <c r="BL357" s="59"/>
      <c r="BM357" s="60"/>
      <c r="BN357" s="60"/>
      <c r="BO357" s="64"/>
    </row>
    <row r="358" spans="2:67" ht="5.25" customHeight="1">
      <c r="B358" s="115"/>
      <c r="C358" s="116"/>
      <c r="D358" s="122"/>
      <c r="E358" s="123"/>
      <c r="F358" s="123"/>
      <c r="G358" s="123"/>
      <c r="H358" s="123"/>
      <c r="I358" s="124"/>
      <c r="J358" s="129"/>
      <c r="K358" s="106"/>
      <c r="L358" s="68"/>
      <c r="M358" s="67"/>
      <c r="N358" s="67"/>
      <c r="O358" s="67"/>
      <c r="P358" s="67"/>
      <c r="Q358" s="67"/>
      <c r="R358" s="67"/>
      <c r="S358" s="55"/>
      <c r="T358" s="55"/>
      <c r="U358" s="55"/>
      <c r="V358" s="80"/>
      <c r="W358" s="55"/>
      <c r="X358" s="55"/>
      <c r="Y358" s="55"/>
      <c r="Z358" s="67"/>
      <c r="AA358" s="67"/>
      <c r="AB358" s="67"/>
      <c r="AC358" s="67"/>
      <c r="AD358" s="67"/>
      <c r="AE358" s="67"/>
      <c r="AF358" s="72"/>
      <c r="AG358" s="92"/>
      <c r="AH358" s="93"/>
      <c r="AI358" s="59"/>
      <c r="AJ358" s="60"/>
      <c r="AK358" s="60"/>
      <c r="AL358" s="101"/>
      <c r="AM358" s="105"/>
      <c r="AN358" s="106"/>
      <c r="AO358" s="76"/>
      <c r="AP358" s="75"/>
      <c r="AQ358" s="75"/>
      <c r="AR358" s="75"/>
      <c r="AS358" s="75"/>
      <c r="AT358" s="75"/>
      <c r="AU358" s="75"/>
      <c r="AV358" s="55"/>
      <c r="AW358" s="55"/>
      <c r="AX358" s="55"/>
      <c r="AY358" s="80"/>
      <c r="AZ358" s="55"/>
      <c r="BA358" s="55"/>
      <c r="BB358" s="55"/>
      <c r="BC358" s="67"/>
      <c r="BD358" s="67"/>
      <c r="BE358" s="67"/>
      <c r="BF358" s="67"/>
      <c r="BG358" s="67"/>
      <c r="BH358" s="67"/>
      <c r="BI358" s="72"/>
      <c r="BJ358" s="92"/>
      <c r="BK358" s="93"/>
      <c r="BL358" s="59"/>
      <c r="BM358" s="60"/>
      <c r="BN358" s="60"/>
      <c r="BO358" s="64"/>
    </row>
    <row r="359" spans="2:67" ht="5.25" customHeight="1">
      <c r="B359" s="117"/>
      <c r="C359" s="118"/>
      <c r="D359" s="125"/>
      <c r="E359" s="126"/>
      <c r="F359" s="126"/>
      <c r="G359" s="126"/>
      <c r="H359" s="126"/>
      <c r="I359" s="127"/>
      <c r="J359" s="130"/>
      <c r="K359" s="108"/>
      <c r="L359" s="69"/>
      <c r="M359" s="70"/>
      <c r="N359" s="70"/>
      <c r="O359" s="70"/>
      <c r="P359" s="70"/>
      <c r="Q359" s="70"/>
      <c r="R359" s="70"/>
      <c r="S359" s="56"/>
      <c r="T359" s="56"/>
      <c r="U359" s="56"/>
      <c r="V359" s="81"/>
      <c r="W359" s="56"/>
      <c r="X359" s="56"/>
      <c r="Y359" s="56"/>
      <c r="Z359" s="70"/>
      <c r="AA359" s="70"/>
      <c r="AB359" s="70"/>
      <c r="AC359" s="70"/>
      <c r="AD359" s="70"/>
      <c r="AE359" s="70"/>
      <c r="AF359" s="73"/>
      <c r="AG359" s="94"/>
      <c r="AH359" s="95"/>
      <c r="AI359" s="61"/>
      <c r="AJ359" s="62"/>
      <c r="AK359" s="62"/>
      <c r="AL359" s="102"/>
      <c r="AM359" s="107"/>
      <c r="AN359" s="108"/>
      <c r="AO359" s="77"/>
      <c r="AP359" s="78"/>
      <c r="AQ359" s="78"/>
      <c r="AR359" s="78"/>
      <c r="AS359" s="78"/>
      <c r="AT359" s="78"/>
      <c r="AU359" s="78"/>
      <c r="AV359" s="56"/>
      <c r="AW359" s="56"/>
      <c r="AX359" s="56"/>
      <c r="AY359" s="81"/>
      <c r="AZ359" s="56"/>
      <c r="BA359" s="56"/>
      <c r="BB359" s="56"/>
      <c r="BC359" s="70"/>
      <c r="BD359" s="70"/>
      <c r="BE359" s="70"/>
      <c r="BF359" s="70"/>
      <c r="BG359" s="70"/>
      <c r="BH359" s="70"/>
      <c r="BI359" s="73"/>
      <c r="BJ359" s="94"/>
      <c r="BK359" s="95"/>
      <c r="BL359" s="61"/>
      <c r="BM359" s="62"/>
      <c r="BN359" s="62"/>
      <c r="BO359" s="65"/>
    </row>
    <row r="360" spans="2:67" ht="5.25" customHeight="1">
      <c r="B360" s="113" t="s">
        <v>63</v>
      </c>
      <c r="C360" s="114"/>
      <c r="D360" s="119" t="s">
        <v>68</v>
      </c>
      <c r="E360" s="120"/>
      <c r="F360" s="120"/>
      <c r="G360" s="120"/>
      <c r="H360" s="120"/>
      <c r="I360" s="121"/>
      <c r="J360" s="128"/>
      <c r="K360" s="104"/>
      <c r="L360" s="131" t="s">
        <v>98</v>
      </c>
      <c r="M360" s="96"/>
      <c r="N360" s="96"/>
      <c r="O360" s="96"/>
      <c r="P360" s="96"/>
      <c r="Q360" s="96"/>
      <c r="R360" s="96"/>
      <c r="S360" s="86">
        <v>5</v>
      </c>
      <c r="T360" s="86"/>
      <c r="U360" s="86"/>
      <c r="V360" s="87"/>
      <c r="W360" s="86">
        <v>0</v>
      </c>
      <c r="X360" s="86"/>
      <c r="Y360" s="86"/>
      <c r="Z360" s="96" t="s">
        <v>92</v>
      </c>
      <c r="AA360" s="96"/>
      <c r="AB360" s="96"/>
      <c r="AC360" s="96"/>
      <c r="AD360" s="96"/>
      <c r="AE360" s="96"/>
      <c r="AF360" s="97"/>
      <c r="AG360" s="90"/>
      <c r="AH360" s="91"/>
      <c r="AI360" s="57" t="s">
        <v>22</v>
      </c>
      <c r="AJ360" s="58"/>
      <c r="AK360" s="58" t="s">
        <v>22</v>
      </c>
      <c r="AL360" s="100"/>
      <c r="AM360" s="103" t="s">
        <v>28</v>
      </c>
      <c r="AN360" s="104"/>
      <c r="AO360" s="82" t="s">
        <v>100</v>
      </c>
      <c r="AP360" s="83"/>
      <c r="AQ360" s="83"/>
      <c r="AR360" s="83"/>
      <c r="AS360" s="83"/>
      <c r="AT360" s="83"/>
      <c r="AU360" s="83"/>
      <c r="AV360" s="86">
        <v>0</v>
      </c>
      <c r="AW360" s="86"/>
      <c r="AX360" s="86"/>
      <c r="AY360" s="87"/>
      <c r="AZ360" s="86">
        <v>1</v>
      </c>
      <c r="BA360" s="86"/>
      <c r="BB360" s="86"/>
      <c r="BC360" s="83" t="s">
        <v>127</v>
      </c>
      <c r="BD360" s="83"/>
      <c r="BE360" s="83"/>
      <c r="BF360" s="83"/>
      <c r="BG360" s="83"/>
      <c r="BH360" s="83"/>
      <c r="BI360" s="88"/>
      <c r="BJ360" s="90" t="s">
        <v>134</v>
      </c>
      <c r="BK360" s="91"/>
      <c r="BL360" s="57" t="s">
        <v>147</v>
      </c>
      <c r="BM360" s="58"/>
      <c r="BN360" s="58" t="s">
        <v>24</v>
      </c>
      <c r="BO360" s="63"/>
    </row>
    <row r="361" spans="2:67" ht="5.25" customHeight="1">
      <c r="B361" s="115"/>
      <c r="C361" s="116"/>
      <c r="D361" s="122"/>
      <c r="E361" s="123"/>
      <c r="F361" s="123"/>
      <c r="G361" s="123"/>
      <c r="H361" s="123"/>
      <c r="I361" s="124"/>
      <c r="J361" s="129"/>
      <c r="K361" s="106"/>
      <c r="L361" s="132"/>
      <c r="M361" s="98"/>
      <c r="N361" s="98"/>
      <c r="O361" s="98"/>
      <c r="P361" s="98"/>
      <c r="Q361" s="98"/>
      <c r="R361" s="98"/>
      <c r="S361" s="55"/>
      <c r="T361" s="55"/>
      <c r="U361" s="55"/>
      <c r="V361" s="80"/>
      <c r="W361" s="55"/>
      <c r="X361" s="55"/>
      <c r="Y361" s="55"/>
      <c r="Z361" s="98"/>
      <c r="AA361" s="98"/>
      <c r="AB361" s="98"/>
      <c r="AC361" s="98"/>
      <c r="AD361" s="98"/>
      <c r="AE361" s="98"/>
      <c r="AF361" s="99"/>
      <c r="AG361" s="92"/>
      <c r="AH361" s="93"/>
      <c r="AI361" s="59"/>
      <c r="AJ361" s="60"/>
      <c r="AK361" s="60"/>
      <c r="AL361" s="101"/>
      <c r="AM361" s="105"/>
      <c r="AN361" s="106"/>
      <c r="AO361" s="84"/>
      <c r="AP361" s="85"/>
      <c r="AQ361" s="85"/>
      <c r="AR361" s="85"/>
      <c r="AS361" s="85"/>
      <c r="AT361" s="85"/>
      <c r="AU361" s="85"/>
      <c r="AV361" s="55"/>
      <c r="AW361" s="55"/>
      <c r="AX361" s="55"/>
      <c r="AY361" s="80"/>
      <c r="AZ361" s="55"/>
      <c r="BA361" s="55"/>
      <c r="BB361" s="55"/>
      <c r="BC361" s="85"/>
      <c r="BD361" s="85"/>
      <c r="BE361" s="85"/>
      <c r="BF361" s="85"/>
      <c r="BG361" s="85"/>
      <c r="BH361" s="85"/>
      <c r="BI361" s="89"/>
      <c r="BJ361" s="92"/>
      <c r="BK361" s="93"/>
      <c r="BL361" s="59"/>
      <c r="BM361" s="60"/>
      <c r="BN361" s="60"/>
      <c r="BO361" s="64"/>
    </row>
    <row r="362" spans="2:67" ht="5.25" customHeight="1" thickBot="1">
      <c r="B362" s="115"/>
      <c r="C362" s="116"/>
      <c r="D362" s="122"/>
      <c r="E362" s="123"/>
      <c r="F362" s="123"/>
      <c r="G362" s="123"/>
      <c r="H362" s="123"/>
      <c r="I362" s="124"/>
      <c r="J362" s="129"/>
      <c r="K362" s="106"/>
      <c r="L362" s="66" t="s">
        <v>191</v>
      </c>
      <c r="M362" s="67"/>
      <c r="N362" s="67"/>
      <c r="O362" s="67"/>
      <c r="P362" s="67"/>
      <c r="Q362" s="67"/>
      <c r="R362" s="67"/>
      <c r="S362" s="55"/>
      <c r="T362" s="55"/>
      <c r="U362" s="55"/>
      <c r="V362" s="80"/>
      <c r="W362" s="55"/>
      <c r="X362" s="55"/>
      <c r="Y362" s="55"/>
      <c r="Z362" s="71" t="s">
        <v>162</v>
      </c>
      <c r="AA362" s="67"/>
      <c r="AB362" s="67"/>
      <c r="AC362" s="67"/>
      <c r="AD362" s="67"/>
      <c r="AE362" s="67"/>
      <c r="AF362" s="72"/>
      <c r="AG362" s="92"/>
      <c r="AH362" s="93"/>
      <c r="AI362" s="59"/>
      <c r="AJ362" s="60"/>
      <c r="AK362" s="60"/>
      <c r="AL362" s="101"/>
      <c r="AM362" s="105"/>
      <c r="AN362" s="106"/>
      <c r="AO362" s="74" t="s">
        <v>179</v>
      </c>
      <c r="AP362" s="75"/>
      <c r="AQ362" s="75"/>
      <c r="AR362" s="75"/>
      <c r="AS362" s="75"/>
      <c r="AT362" s="75"/>
      <c r="AU362" s="75"/>
      <c r="AV362" s="55"/>
      <c r="AW362" s="55"/>
      <c r="AX362" s="55"/>
      <c r="AY362" s="80"/>
      <c r="AZ362" s="55"/>
      <c r="BA362" s="55"/>
      <c r="BB362" s="55"/>
      <c r="BC362" s="71" t="s">
        <v>188</v>
      </c>
      <c r="BD362" s="67"/>
      <c r="BE362" s="67"/>
      <c r="BF362" s="67"/>
      <c r="BG362" s="67"/>
      <c r="BH362" s="67"/>
      <c r="BI362" s="72"/>
      <c r="BJ362" s="92"/>
      <c r="BK362" s="93"/>
      <c r="BL362" s="59"/>
      <c r="BM362" s="60"/>
      <c r="BN362" s="60"/>
      <c r="BO362" s="64"/>
    </row>
    <row r="363" spans="2:67" ht="5.25" customHeight="1" thickTop="1">
      <c r="B363" s="115"/>
      <c r="C363" s="116"/>
      <c r="D363" s="122"/>
      <c r="E363" s="123"/>
      <c r="F363" s="123"/>
      <c r="G363" s="123"/>
      <c r="H363" s="123"/>
      <c r="I363" s="124"/>
      <c r="J363" s="129"/>
      <c r="K363" s="106"/>
      <c r="L363" s="68"/>
      <c r="M363" s="67"/>
      <c r="N363" s="67"/>
      <c r="O363" s="67"/>
      <c r="P363" s="67"/>
      <c r="Q363" s="67"/>
      <c r="R363" s="67"/>
      <c r="S363" s="55"/>
      <c r="T363" s="55"/>
      <c r="U363" s="55"/>
      <c r="V363" s="79"/>
      <c r="W363" s="55"/>
      <c r="X363" s="55"/>
      <c r="Y363" s="55"/>
      <c r="Z363" s="67"/>
      <c r="AA363" s="67"/>
      <c r="AB363" s="67"/>
      <c r="AC363" s="67"/>
      <c r="AD363" s="67"/>
      <c r="AE363" s="67"/>
      <c r="AF363" s="72"/>
      <c r="AG363" s="92"/>
      <c r="AH363" s="93"/>
      <c r="AI363" s="59"/>
      <c r="AJ363" s="60"/>
      <c r="AK363" s="60"/>
      <c r="AL363" s="101"/>
      <c r="AM363" s="105"/>
      <c r="AN363" s="106"/>
      <c r="AO363" s="76"/>
      <c r="AP363" s="75"/>
      <c r="AQ363" s="75"/>
      <c r="AR363" s="75"/>
      <c r="AS363" s="75"/>
      <c r="AT363" s="75"/>
      <c r="AU363" s="75"/>
      <c r="AV363" s="55"/>
      <c r="AW363" s="55"/>
      <c r="AX363" s="55"/>
      <c r="AY363" s="79"/>
      <c r="AZ363" s="55"/>
      <c r="BA363" s="55"/>
      <c r="BB363" s="55"/>
      <c r="BC363" s="67"/>
      <c r="BD363" s="67"/>
      <c r="BE363" s="67"/>
      <c r="BF363" s="67"/>
      <c r="BG363" s="67"/>
      <c r="BH363" s="67"/>
      <c r="BI363" s="72"/>
      <c r="BJ363" s="92"/>
      <c r="BK363" s="93"/>
      <c r="BL363" s="59"/>
      <c r="BM363" s="60"/>
      <c r="BN363" s="60"/>
      <c r="BO363" s="64"/>
    </row>
    <row r="364" spans="2:67" ht="5.25" customHeight="1">
      <c r="B364" s="115"/>
      <c r="C364" s="116"/>
      <c r="D364" s="122"/>
      <c r="E364" s="123"/>
      <c r="F364" s="123"/>
      <c r="G364" s="123"/>
      <c r="H364" s="123"/>
      <c r="I364" s="124"/>
      <c r="J364" s="129"/>
      <c r="K364" s="106"/>
      <c r="L364" s="68"/>
      <c r="M364" s="67"/>
      <c r="N364" s="67"/>
      <c r="O364" s="67"/>
      <c r="P364" s="67"/>
      <c r="Q364" s="67"/>
      <c r="R364" s="67"/>
      <c r="S364" s="55"/>
      <c r="T364" s="55"/>
      <c r="U364" s="55"/>
      <c r="V364" s="80"/>
      <c r="W364" s="55"/>
      <c r="X364" s="55"/>
      <c r="Y364" s="55"/>
      <c r="Z364" s="67"/>
      <c r="AA364" s="67"/>
      <c r="AB364" s="67"/>
      <c r="AC364" s="67"/>
      <c r="AD364" s="67"/>
      <c r="AE364" s="67"/>
      <c r="AF364" s="72"/>
      <c r="AG364" s="92"/>
      <c r="AH364" s="93"/>
      <c r="AI364" s="59"/>
      <c r="AJ364" s="60"/>
      <c r="AK364" s="60"/>
      <c r="AL364" s="101"/>
      <c r="AM364" s="105"/>
      <c r="AN364" s="106"/>
      <c r="AO364" s="76"/>
      <c r="AP364" s="75"/>
      <c r="AQ364" s="75"/>
      <c r="AR364" s="75"/>
      <c r="AS364" s="75"/>
      <c r="AT364" s="75"/>
      <c r="AU364" s="75"/>
      <c r="AV364" s="55"/>
      <c r="AW364" s="55"/>
      <c r="AX364" s="55"/>
      <c r="AY364" s="80"/>
      <c r="AZ364" s="55"/>
      <c r="BA364" s="55"/>
      <c r="BB364" s="55"/>
      <c r="BC364" s="67"/>
      <c r="BD364" s="67"/>
      <c r="BE364" s="67"/>
      <c r="BF364" s="67"/>
      <c r="BG364" s="67"/>
      <c r="BH364" s="67"/>
      <c r="BI364" s="72"/>
      <c r="BJ364" s="92"/>
      <c r="BK364" s="93"/>
      <c r="BL364" s="59"/>
      <c r="BM364" s="60"/>
      <c r="BN364" s="60"/>
      <c r="BO364" s="64"/>
    </row>
    <row r="365" spans="2:67" ht="5.25" customHeight="1">
      <c r="B365" s="117"/>
      <c r="C365" s="118"/>
      <c r="D365" s="125"/>
      <c r="E365" s="126"/>
      <c r="F365" s="126"/>
      <c r="G365" s="126"/>
      <c r="H365" s="126"/>
      <c r="I365" s="127"/>
      <c r="J365" s="130"/>
      <c r="K365" s="108"/>
      <c r="L365" s="69"/>
      <c r="M365" s="70"/>
      <c r="N365" s="70"/>
      <c r="O365" s="70"/>
      <c r="P365" s="70"/>
      <c r="Q365" s="70"/>
      <c r="R365" s="70"/>
      <c r="S365" s="56"/>
      <c r="T365" s="56"/>
      <c r="U365" s="56"/>
      <c r="V365" s="81"/>
      <c r="W365" s="56"/>
      <c r="X365" s="56"/>
      <c r="Y365" s="56"/>
      <c r="Z365" s="70"/>
      <c r="AA365" s="70"/>
      <c r="AB365" s="70"/>
      <c r="AC365" s="70"/>
      <c r="AD365" s="70"/>
      <c r="AE365" s="70"/>
      <c r="AF365" s="73"/>
      <c r="AG365" s="94"/>
      <c r="AH365" s="95"/>
      <c r="AI365" s="61"/>
      <c r="AJ365" s="62"/>
      <c r="AK365" s="62"/>
      <c r="AL365" s="102"/>
      <c r="AM365" s="107"/>
      <c r="AN365" s="108"/>
      <c r="AO365" s="77"/>
      <c r="AP365" s="78"/>
      <c r="AQ365" s="78"/>
      <c r="AR365" s="78"/>
      <c r="AS365" s="78"/>
      <c r="AT365" s="78"/>
      <c r="AU365" s="78"/>
      <c r="AV365" s="56"/>
      <c r="AW365" s="56"/>
      <c r="AX365" s="56"/>
      <c r="AY365" s="81"/>
      <c r="AZ365" s="56"/>
      <c r="BA365" s="56"/>
      <c r="BB365" s="56"/>
      <c r="BC365" s="70"/>
      <c r="BD365" s="70"/>
      <c r="BE365" s="70"/>
      <c r="BF365" s="70"/>
      <c r="BG365" s="70"/>
      <c r="BH365" s="70"/>
      <c r="BI365" s="73"/>
      <c r="BJ365" s="94"/>
      <c r="BK365" s="95"/>
      <c r="BL365" s="61"/>
      <c r="BM365" s="62"/>
      <c r="BN365" s="62"/>
      <c r="BO365" s="65"/>
    </row>
    <row r="366" spans="2:67" ht="5.25" customHeight="1">
      <c r="B366" s="113" t="s">
        <v>63</v>
      </c>
      <c r="C366" s="114"/>
      <c r="D366" s="119" t="s">
        <v>70</v>
      </c>
      <c r="E366" s="120"/>
      <c r="F366" s="120"/>
      <c r="G366" s="120"/>
      <c r="H366" s="120"/>
      <c r="I366" s="121"/>
      <c r="J366" s="128" t="s">
        <v>18</v>
      </c>
      <c r="K366" s="104"/>
      <c r="L366" s="109" t="s">
        <v>135</v>
      </c>
      <c r="M366" s="110"/>
      <c r="N366" s="110"/>
      <c r="O366" s="110"/>
      <c r="P366" s="110"/>
      <c r="Q366" s="110"/>
      <c r="R366" s="110"/>
      <c r="S366" s="86">
        <v>0</v>
      </c>
      <c r="T366" s="86"/>
      <c r="U366" s="86"/>
      <c r="V366" s="87"/>
      <c r="W366" s="86">
        <v>5</v>
      </c>
      <c r="X366" s="86"/>
      <c r="Y366" s="86"/>
      <c r="Z366" s="110" t="s">
        <v>136</v>
      </c>
      <c r="AA366" s="110"/>
      <c r="AB366" s="110"/>
      <c r="AC366" s="110"/>
      <c r="AD366" s="110"/>
      <c r="AE366" s="110"/>
      <c r="AF366" s="133"/>
      <c r="AG366" s="90" t="s">
        <v>18</v>
      </c>
      <c r="AH366" s="91"/>
      <c r="AI366" s="57" t="s">
        <v>93</v>
      </c>
      <c r="AJ366" s="58"/>
      <c r="AK366" s="58" t="s">
        <v>71</v>
      </c>
      <c r="AL366" s="100"/>
      <c r="AM366" s="103" t="s">
        <v>30</v>
      </c>
      <c r="AN366" s="104"/>
      <c r="AO366" s="109" t="s">
        <v>137</v>
      </c>
      <c r="AP366" s="110"/>
      <c r="AQ366" s="110"/>
      <c r="AR366" s="110"/>
      <c r="AS366" s="110"/>
      <c r="AT366" s="110"/>
      <c r="AU366" s="110"/>
      <c r="AV366" s="86">
        <v>1</v>
      </c>
      <c r="AW366" s="86"/>
      <c r="AX366" s="86"/>
      <c r="AY366" s="87"/>
      <c r="AZ366" s="86">
        <v>3</v>
      </c>
      <c r="BA366" s="86"/>
      <c r="BB366" s="86"/>
      <c r="BC366" s="110" t="s">
        <v>138</v>
      </c>
      <c r="BD366" s="110"/>
      <c r="BE366" s="110"/>
      <c r="BF366" s="110"/>
      <c r="BG366" s="110"/>
      <c r="BH366" s="110"/>
      <c r="BI366" s="133"/>
      <c r="BJ366" s="90" t="s">
        <v>30</v>
      </c>
      <c r="BK366" s="91"/>
      <c r="BL366" s="57" t="s">
        <v>129</v>
      </c>
      <c r="BM366" s="58"/>
      <c r="BN366" s="58" t="s">
        <v>129</v>
      </c>
      <c r="BO366" s="63"/>
    </row>
    <row r="367" spans="2:67" ht="5.25" customHeight="1">
      <c r="B367" s="115"/>
      <c r="C367" s="116"/>
      <c r="D367" s="122"/>
      <c r="E367" s="123"/>
      <c r="F367" s="123"/>
      <c r="G367" s="123"/>
      <c r="H367" s="123"/>
      <c r="I367" s="124"/>
      <c r="J367" s="129"/>
      <c r="K367" s="106"/>
      <c r="L367" s="111"/>
      <c r="M367" s="112"/>
      <c r="N367" s="112"/>
      <c r="O367" s="112"/>
      <c r="P367" s="112"/>
      <c r="Q367" s="112"/>
      <c r="R367" s="112"/>
      <c r="S367" s="55"/>
      <c r="T367" s="55"/>
      <c r="U367" s="55"/>
      <c r="V367" s="80"/>
      <c r="W367" s="55"/>
      <c r="X367" s="55"/>
      <c r="Y367" s="55"/>
      <c r="Z367" s="112"/>
      <c r="AA367" s="112"/>
      <c r="AB367" s="112"/>
      <c r="AC367" s="112"/>
      <c r="AD367" s="112"/>
      <c r="AE367" s="112"/>
      <c r="AF367" s="134"/>
      <c r="AG367" s="92"/>
      <c r="AH367" s="93"/>
      <c r="AI367" s="59"/>
      <c r="AJ367" s="60"/>
      <c r="AK367" s="60"/>
      <c r="AL367" s="101"/>
      <c r="AM367" s="105"/>
      <c r="AN367" s="106"/>
      <c r="AO367" s="111"/>
      <c r="AP367" s="112"/>
      <c r="AQ367" s="112"/>
      <c r="AR367" s="112"/>
      <c r="AS367" s="112"/>
      <c r="AT367" s="112"/>
      <c r="AU367" s="112"/>
      <c r="AV367" s="55"/>
      <c r="AW367" s="55"/>
      <c r="AX367" s="55"/>
      <c r="AY367" s="80"/>
      <c r="AZ367" s="55"/>
      <c r="BA367" s="55"/>
      <c r="BB367" s="55"/>
      <c r="BC367" s="112"/>
      <c r="BD367" s="112"/>
      <c r="BE367" s="112"/>
      <c r="BF367" s="112"/>
      <c r="BG367" s="112"/>
      <c r="BH367" s="112"/>
      <c r="BI367" s="134"/>
      <c r="BJ367" s="92"/>
      <c r="BK367" s="93"/>
      <c r="BL367" s="59"/>
      <c r="BM367" s="60"/>
      <c r="BN367" s="60"/>
      <c r="BO367" s="64"/>
    </row>
    <row r="368" spans="2:67" ht="5.25" customHeight="1" thickBot="1">
      <c r="B368" s="115"/>
      <c r="C368" s="116"/>
      <c r="D368" s="122"/>
      <c r="E368" s="123"/>
      <c r="F368" s="123"/>
      <c r="G368" s="123"/>
      <c r="H368" s="123"/>
      <c r="I368" s="124"/>
      <c r="J368" s="129"/>
      <c r="K368" s="106"/>
      <c r="L368" s="66" t="s">
        <v>186</v>
      </c>
      <c r="M368" s="67"/>
      <c r="N368" s="67"/>
      <c r="O368" s="67"/>
      <c r="P368" s="67"/>
      <c r="Q368" s="67"/>
      <c r="R368" s="67"/>
      <c r="S368" s="55"/>
      <c r="T368" s="55"/>
      <c r="U368" s="55"/>
      <c r="V368" s="80"/>
      <c r="W368" s="55"/>
      <c r="X368" s="55"/>
      <c r="Y368" s="55"/>
      <c r="Z368" s="71" t="s">
        <v>180</v>
      </c>
      <c r="AA368" s="67"/>
      <c r="AB368" s="67"/>
      <c r="AC368" s="67"/>
      <c r="AD368" s="67"/>
      <c r="AE368" s="67"/>
      <c r="AF368" s="72"/>
      <c r="AG368" s="92"/>
      <c r="AH368" s="93"/>
      <c r="AI368" s="59"/>
      <c r="AJ368" s="60"/>
      <c r="AK368" s="60"/>
      <c r="AL368" s="101"/>
      <c r="AM368" s="105"/>
      <c r="AN368" s="106"/>
      <c r="AO368" s="66" t="s">
        <v>184</v>
      </c>
      <c r="AP368" s="67"/>
      <c r="AQ368" s="67"/>
      <c r="AR368" s="67"/>
      <c r="AS368" s="67"/>
      <c r="AT368" s="67"/>
      <c r="AU368" s="67"/>
      <c r="AV368" s="55"/>
      <c r="AW368" s="55"/>
      <c r="AX368" s="55"/>
      <c r="AY368" s="80"/>
      <c r="AZ368" s="55"/>
      <c r="BA368" s="55"/>
      <c r="BB368" s="55"/>
      <c r="BC368" s="135" t="s">
        <v>178</v>
      </c>
      <c r="BD368" s="75"/>
      <c r="BE368" s="75"/>
      <c r="BF368" s="75"/>
      <c r="BG368" s="75"/>
      <c r="BH368" s="75"/>
      <c r="BI368" s="136"/>
      <c r="BJ368" s="92"/>
      <c r="BK368" s="93"/>
      <c r="BL368" s="59"/>
      <c r="BM368" s="60"/>
      <c r="BN368" s="60"/>
      <c r="BO368" s="64"/>
    </row>
    <row r="369" spans="2:67" ht="5.25" customHeight="1" thickTop="1">
      <c r="B369" s="115"/>
      <c r="C369" s="116"/>
      <c r="D369" s="122"/>
      <c r="E369" s="123"/>
      <c r="F369" s="123"/>
      <c r="G369" s="123"/>
      <c r="H369" s="123"/>
      <c r="I369" s="124"/>
      <c r="J369" s="129"/>
      <c r="K369" s="106"/>
      <c r="L369" s="68"/>
      <c r="M369" s="67"/>
      <c r="N369" s="67"/>
      <c r="O369" s="67"/>
      <c r="P369" s="67"/>
      <c r="Q369" s="67"/>
      <c r="R369" s="67"/>
      <c r="S369" s="55"/>
      <c r="T369" s="55"/>
      <c r="U369" s="55"/>
      <c r="V369" s="79"/>
      <c r="W369" s="55"/>
      <c r="X369" s="55"/>
      <c r="Y369" s="55"/>
      <c r="Z369" s="67"/>
      <c r="AA369" s="67"/>
      <c r="AB369" s="67"/>
      <c r="AC369" s="67"/>
      <c r="AD369" s="67"/>
      <c r="AE369" s="67"/>
      <c r="AF369" s="72"/>
      <c r="AG369" s="92"/>
      <c r="AH369" s="93"/>
      <c r="AI369" s="59"/>
      <c r="AJ369" s="60"/>
      <c r="AK369" s="60"/>
      <c r="AL369" s="101"/>
      <c r="AM369" s="105"/>
      <c r="AN369" s="106"/>
      <c r="AO369" s="68"/>
      <c r="AP369" s="67"/>
      <c r="AQ369" s="67"/>
      <c r="AR369" s="67"/>
      <c r="AS369" s="67"/>
      <c r="AT369" s="67"/>
      <c r="AU369" s="67"/>
      <c r="AV369" s="55"/>
      <c r="AW369" s="55"/>
      <c r="AX369" s="55"/>
      <c r="AY369" s="79"/>
      <c r="AZ369" s="55"/>
      <c r="BA369" s="55"/>
      <c r="BB369" s="55"/>
      <c r="BC369" s="75"/>
      <c r="BD369" s="75"/>
      <c r="BE369" s="75"/>
      <c r="BF369" s="75"/>
      <c r="BG369" s="75"/>
      <c r="BH369" s="75"/>
      <c r="BI369" s="136"/>
      <c r="BJ369" s="92"/>
      <c r="BK369" s="93"/>
      <c r="BL369" s="59"/>
      <c r="BM369" s="60"/>
      <c r="BN369" s="60"/>
      <c r="BO369" s="64"/>
    </row>
    <row r="370" spans="2:67" ht="5.25" customHeight="1">
      <c r="B370" s="115"/>
      <c r="C370" s="116"/>
      <c r="D370" s="122"/>
      <c r="E370" s="123"/>
      <c r="F370" s="123"/>
      <c r="G370" s="123"/>
      <c r="H370" s="123"/>
      <c r="I370" s="124"/>
      <c r="J370" s="129"/>
      <c r="K370" s="106"/>
      <c r="L370" s="68"/>
      <c r="M370" s="67"/>
      <c r="N370" s="67"/>
      <c r="O370" s="67"/>
      <c r="P370" s="67"/>
      <c r="Q370" s="67"/>
      <c r="R370" s="67"/>
      <c r="S370" s="55"/>
      <c r="T370" s="55"/>
      <c r="U370" s="55"/>
      <c r="V370" s="80"/>
      <c r="W370" s="55"/>
      <c r="X370" s="55"/>
      <c r="Y370" s="55"/>
      <c r="Z370" s="67"/>
      <c r="AA370" s="67"/>
      <c r="AB370" s="67"/>
      <c r="AC370" s="67"/>
      <c r="AD370" s="67"/>
      <c r="AE370" s="67"/>
      <c r="AF370" s="72"/>
      <c r="AG370" s="92"/>
      <c r="AH370" s="93"/>
      <c r="AI370" s="59"/>
      <c r="AJ370" s="60"/>
      <c r="AK370" s="60"/>
      <c r="AL370" s="101"/>
      <c r="AM370" s="105"/>
      <c r="AN370" s="106"/>
      <c r="AO370" s="68"/>
      <c r="AP370" s="67"/>
      <c r="AQ370" s="67"/>
      <c r="AR370" s="67"/>
      <c r="AS370" s="67"/>
      <c r="AT370" s="67"/>
      <c r="AU370" s="67"/>
      <c r="AV370" s="55"/>
      <c r="AW370" s="55"/>
      <c r="AX370" s="55"/>
      <c r="AY370" s="80"/>
      <c r="AZ370" s="55"/>
      <c r="BA370" s="55"/>
      <c r="BB370" s="55"/>
      <c r="BC370" s="75"/>
      <c r="BD370" s="75"/>
      <c r="BE370" s="75"/>
      <c r="BF370" s="75"/>
      <c r="BG370" s="75"/>
      <c r="BH370" s="75"/>
      <c r="BI370" s="136"/>
      <c r="BJ370" s="92"/>
      <c r="BK370" s="93"/>
      <c r="BL370" s="59"/>
      <c r="BM370" s="60"/>
      <c r="BN370" s="60"/>
      <c r="BO370" s="64"/>
    </row>
    <row r="371" spans="2:67" ht="5.25" customHeight="1">
      <c r="B371" s="117"/>
      <c r="C371" s="118"/>
      <c r="D371" s="125"/>
      <c r="E371" s="126"/>
      <c r="F371" s="126"/>
      <c r="G371" s="126"/>
      <c r="H371" s="126"/>
      <c r="I371" s="127"/>
      <c r="J371" s="130"/>
      <c r="K371" s="108"/>
      <c r="L371" s="69"/>
      <c r="M371" s="70"/>
      <c r="N371" s="70"/>
      <c r="O371" s="70"/>
      <c r="P371" s="70"/>
      <c r="Q371" s="70"/>
      <c r="R371" s="70"/>
      <c r="S371" s="56"/>
      <c r="T371" s="56"/>
      <c r="U371" s="56"/>
      <c r="V371" s="81"/>
      <c r="W371" s="56"/>
      <c r="X371" s="56"/>
      <c r="Y371" s="56"/>
      <c r="Z371" s="70"/>
      <c r="AA371" s="70"/>
      <c r="AB371" s="70"/>
      <c r="AC371" s="70"/>
      <c r="AD371" s="70"/>
      <c r="AE371" s="70"/>
      <c r="AF371" s="73"/>
      <c r="AG371" s="94"/>
      <c r="AH371" s="95"/>
      <c r="AI371" s="61"/>
      <c r="AJ371" s="62"/>
      <c r="AK371" s="62"/>
      <c r="AL371" s="102"/>
      <c r="AM371" s="107"/>
      <c r="AN371" s="108"/>
      <c r="AO371" s="69"/>
      <c r="AP371" s="70"/>
      <c r="AQ371" s="70"/>
      <c r="AR371" s="70"/>
      <c r="AS371" s="70"/>
      <c r="AT371" s="70"/>
      <c r="AU371" s="70"/>
      <c r="AV371" s="56"/>
      <c r="AW371" s="56"/>
      <c r="AX371" s="56"/>
      <c r="AY371" s="81"/>
      <c r="AZ371" s="56"/>
      <c r="BA371" s="56"/>
      <c r="BB371" s="56"/>
      <c r="BC371" s="78"/>
      <c r="BD371" s="78"/>
      <c r="BE371" s="78"/>
      <c r="BF371" s="78"/>
      <c r="BG371" s="78"/>
      <c r="BH371" s="78"/>
      <c r="BI371" s="137"/>
      <c r="BJ371" s="94"/>
      <c r="BK371" s="95"/>
      <c r="BL371" s="61"/>
      <c r="BM371" s="62"/>
      <c r="BN371" s="62"/>
      <c r="BO371" s="65"/>
    </row>
    <row r="372" spans="2:67" ht="5.25" customHeight="1">
      <c r="B372" s="113" t="s">
        <v>63</v>
      </c>
      <c r="C372" s="114"/>
      <c r="D372" s="119" t="s">
        <v>74</v>
      </c>
      <c r="E372" s="120"/>
      <c r="F372" s="120"/>
      <c r="G372" s="120"/>
      <c r="H372" s="120"/>
      <c r="I372" s="121"/>
      <c r="J372" s="128"/>
      <c r="K372" s="104"/>
      <c r="L372" s="131" t="s">
        <v>97</v>
      </c>
      <c r="M372" s="96"/>
      <c r="N372" s="96"/>
      <c r="O372" s="96"/>
      <c r="P372" s="96"/>
      <c r="Q372" s="96"/>
      <c r="R372" s="96"/>
      <c r="S372" s="86">
        <v>1</v>
      </c>
      <c r="T372" s="86"/>
      <c r="U372" s="86"/>
      <c r="V372" s="87"/>
      <c r="W372" s="86">
        <v>3</v>
      </c>
      <c r="X372" s="86"/>
      <c r="Y372" s="86"/>
      <c r="Z372" s="96" t="s">
        <v>92</v>
      </c>
      <c r="AA372" s="96"/>
      <c r="AB372" s="96"/>
      <c r="AC372" s="96"/>
      <c r="AD372" s="96"/>
      <c r="AE372" s="96"/>
      <c r="AF372" s="97"/>
      <c r="AG372" s="90"/>
      <c r="AH372" s="91"/>
      <c r="AI372" s="138" t="s">
        <v>18</v>
      </c>
      <c r="AJ372" s="139"/>
      <c r="AK372" s="100" t="s">
        <v>18</v>
      </c>
      <c r="AL372" s="144"/>
      <c r="AM372" s="103" t="s">
        <v>129</v>
      </c>
      <c r="AN372" s="104"/>
      <c r="AO372" s="131" t="s">
        <v>91</v>
      </c>
      <c r="AP372" s="96"/>
      <c r="AQ372" s="96"/>
      <c r="AR372" s="96"/>
      <c r="AS372" s="96"/>
      <c r="AT372" s="96"/>
      <c r="AU372" s="96"/>
      <c r="AV372" s="86">
        <v>10</v>
      </c>
      <c r="AW372" s="86"/>
      <c r="AX372" s="86"/>
      <c r="AY372" s="87"/>
      <c r="AZ372" s="86">
        <v>0</v>
      </c>
      <c r="BA372" s="86"/>
      <c r="BB372" s="86"/>
      <c r="BC372" s="96" t="s">
        <v>139</v>
      </c>
      <c r="BD372" s="96"/>
      <c r="BE372" s="96"/>
      <c r="BF372" s="96"/>
      <c r="BG372" s="96"/>
      <c r="BH372" s="96"/>
      <c r="BI372" s="97"/>
      <c r="BJ372" s="90" t="s">
        <v>129</v>
      </c>
      <c r="BK372" s="91"/>
      <c r="BL372" s="138" t="s">
        <v>30</v>
      </c>
      <c r="BM372" s="139"/>
      <c r="BN372" s="100" t="s">
        <v>30</v>
      </c>
      <c r="BO372" s="144"/>
    </row>
    <row r="373" spans="2:67" ht="5.25" customHeight="1">
      <c r="B373" s="115"/>
      <c r="C373" s="116"/>
      <c r="D373" s="122"/>
      <c r="E373" s="123"/>
      <c r="F373" s="123"/>
      <c r="G373" s="123"/>
      <c r="H373" s="123"/>
      <c r="I373" s="124"/>
      <c r="J373" s="129"/>
      <c r="K373" s="106"/>
      <c r="L373" s="132"/>
      <c r="M373" s="98"/>
      <c r="N373" s="98"/>
      <c r="O373" s="98"/>
      <c r="P373" s="98"/>
      <c r="Q373" s="98"/>
      <c r="R373" s="98"/>
      <c r="S373" s="55"/>
      <c r="T373" s="55"/>
      <c r="U373" s="55"/>
      <c r="V373" s="80"/>
      <c r="W373" s="55"/>
      <c r="X373" s="55"/>
      <c r="Y373" s="55"/>
      <c r="Z373" s="98"/>
      <c r="AA373" s="98"/>
      <c r="AB373" s="98"/>
      <c r="AC373" s="98"/>
      <c r="AD373" s="98"/>
      <c r="AE373" s="98"/>
      <c r="AF373" s="99"/>
      <c r="AG373" s="92"/>
      <c r="AH373" s="93"/>
      <c r="AI373" s="140"/>
      <c r="AJ373" s="141"/>
      <c r="AK373" s="101"/>
      <c r="AL373" s="145"/>
      <c r="AM373" s="105"/>
      <c r="AN373" s="106"/>
      <c r="AO373" s="132"/>
      <c r="AP373" s="98"/>
      <c r="AQ373" s="98"/>
      <c r="AR373" s="98"/>
      <c r="AS373" s="98"/>
      <c r="AT373" s="98"/>
      <c r="AU373" s="98"/>
      <c r="AV373" s="55"/>
      <c r="AW373" s="55"/>
      <c r="AX373" s="55"/>
      <c r="AY373" s="80"/>
      <c r="AZ373" s="55"/>
      <c r="BA373" s="55"/>
      <c r="BB373" s="55"/>
      <c r="BC373" s="98"/>
      <c r="BD373" s="98"/>
      <c r="BE373" s="98"/>
      <c r="BF373" s="98"/>
      <c r="BG373" s="98"/>
      <c r="BH373" s="98"/>
      <c r="BI373" s="99"/>
      <c r="BJ373" s="92"/>
      <c r="BK373" s="93"/>
      <c r="BL373" s="140"/>
      <c r="BM373" s="141"/>
      <c r="BN373" s="101"/>
      <c r="BO373" s="145"/>
    </row>
    <row r="374" spans="2:67" ht="5.25" customHeight="1" thickBot="1">
      <c r="B374" s="115"/>
      <c r="C374" s="116"/>
      <c r="D374" s="122"/>
      <c r="E374" s="123"/>
      <c r="F374" s="123"/>
      <c r="G374" s="123"/>
      <c r="H374" s="123"/>
      <c r="I374" s="124"/>
      <c r="J374" s="129"/>
      <c r="K374" s="106"/>
      <c r="L374" s="66" t="s">
        <v>177</v>
      </c>
      <c r="M374" s="147"/>
      <c r="N374" s="147"/>
      <c r="O374" s="147"/>
      <c r="P374" s="147"/>
      <c r="Q374" s="147"/>
      <c r="R374" s="147"/>
      <c r="S374" s="55"/>
      <c r="T374" s="55"/>
      <c r="U374" s="55"/>
      <c r="V374" s="155"/>
      <c r="W374" s="55"/>
      <c r="X374" s="55"/>
      <c r="Y374" s="55"/>
      <c r="Z374" s="71" t="s">
        <v>192</v>
      </c>
      <c r="AA374" s="147"/>
      <c r="AB374" s="147"/>
      <c r="AC374" s="147"/>
      <c r="AD374" s="147"/>
      <c r="AE374" s="147"/>
      <c r="AF374" s="151"/>
      <c r="AG374" s="92"/>
      <c r="AH374" s="93"/>
      <c r="AI374" s="140"/>
      <c r="AJ374" s="141"/>
      <c r="AK374" s="101"/>
      <c r="AL374" s="145"/>
      <c r="AM374" s="105"/>
      <c r="AN374" s="106"/>
      <c r="AO374" s="74" t="s">
        <v>189</v>
      </c>
      <c r="AP374" s="135"/>
      <c r="AQ374" s="135"/>
      <c r="AR374" s="135"/>
      <c r="AS374" s="135"/>
      <c r="AT374" s="135"/>
      <c r="AU374" s="135"/>
      <c r="AV374" s="55"/>
      <c r="AW374" s="55"/>
      <c r="AX374" s="55"/>
      <c r="AY374" s="155"/>
      <c r="AZ374" s="55"/>
      <c r="BA374" s="55"/>
      <c r="BB374" s="55"/>
      <c r="BC374" s="71" t="s">
        <v>182</v>
      </c>
      <c r="BD374" s="147"/>
      <c r="BE374" s="147"/>
      <c r="BF374" s="147"/>
      <c r="BG374" s="147"/>
      <c r="BH374" s="147"/>
      <c r="BI374" s="151"/>
      <c r="BJ374" s="92"/>
      <c r="BK374" s="93"/>
      <c r="BL374" s="140"/>
      <c r="BM374" s="141"/>
      <c r="BN374" s="101"/>
      <c r="BO374" s="145"/>
    </row>
    <row r="375" spans="2:67" ht="5.25" customHeight="1" thickTop="1">
      <c r="B375" s="115"/>
      <c r="C375" s="116"/>
      <c r="D375" s="122"/>
      <c r="E375" s="123"/>
      <c r="F375" s="123"/>
      <c r="G375" s="123"/>
      <c r="H375" s="123"/>
      <c r="I375" s="124"/>
      <c r="J375" s="129"/>
      <c r="K375" s="106"/>
      <c r="L375" s="148"/>
      <c r="M375" s="147"/>
      <c r="N375" s="147"/>
      <c r="O375" s="147"/>
      <c r="P375" s="147"/>
      <c r="Q375" s="147"/>
      <c r="R375" s="147"/>
      <c r="S375" s="55"/>
      <c r="T375" s="55"/>
      <c r="U375" s="55"/>
      <c r="V375" s="79"/>
      <c r="W375" s="55"/>
      <c r="X375" s="55"/>
      <c r="Y375" s="55"/>
      <c r="Z375" s="147"/>
      <c r="AA375" s="147"/>
      <c r="AB375" s="147"/>
      <c r="AC375" s="147"/>
      <c r="AD375" s="147"/>
      <c r="AE375" s="147"/>
      <c r="AF375" s="151"/>
      <c r="AG375" s="92"/>
      <c r="AH375" s="93"/>
      <c r="AI375" s="140"/>
      <c r="AJ375" s="141"/>
      <c r="AK375" s="101"/>
      <c r="AL375" s="145"/>
      <c r="AM375" s="105"/>
      <c r="AN375" s="106"/>
      <c r="AO375" s="74"/>
      <c r="AP375" s="135"/>
      <c r="AQ375" s="135"/>
      <c r="AR375" s="135"/>
      <c r="AS375" s="135"/>
      <c r="AT375" s="135"/>
      <c r="AU375" s="135"/>
      <c r="AV375" s="55"/>
      <c r="AW375" s="55"/>
      <c r="AX375" s="55"/>
      <c r="AY375" s="79"/>
      <c r="AZ375" s="55"/>
      <c r="BA375" s="55"/>
      <c r="BB375" s="55"/>
      <c r="BC375" s="147"/>
      <c r="BD375" s="147"/>
      <c r="BE375" s="147"/>
      <c r="BF375" s="147"/>
      <c r="BG375" s="147"/>
      <c r="BH375" s="147"/>
      <c r="BI375" s="151"/>
      <c r="BJ375" s="92"/>
      <c r="BK375" s="93"/>
      <c r="BL375" s="140"/>
      <c r="BM375" s="141"/>
      <c r="BN375" s="101"/>
      <c r="BO375" s="145"/>
    </row>
    <row r="376" spans="2:67" ht="5.25" customHeight="1">
      <c r="B376" s="115"/>
      <c r="C376" s="116"/>
      <c r="D376" s="122"/>
      <c r="E376" s="123"/>
      <c r="F376" s="123"/>
      <c r="G376" s="123"/>
      <c r="H376" s="123"/>
      <c r="I376" s="124"/>
      <c r="J376" s="129"/>
      <c r="K376" s="106"/>
      <c r="L376" s="148"/>
      <c r="M376" s="147"/>
      <c r="N376" s="147"/>
      <c r="O376" s="147"/>
      <c r="P376" s="147"/>
      <c r="Q376" s="147"/>
      <c r="R376" s="147"/>
      <c r="S376" s="55"/>
      <c r="T376" s="55"/>
      <c r="U376" s="55"/>
      <c r="V376" s="80"/>
      <c r="W376" s="55"/>
      <c r="X376" s="55"/>
      <c r="Y376" s="55"/>
      <c r="Z376" s="147"/>
      <c r="AA376" s="147"/>
      <c r="AB376" s="147"/>
      <c r="AC376" s="147"/>
      <c r="AD376" s="147"/>
      <c r="AE376" s="147"/>
      <c r="AF376" s="151"/>
      <c r="AG376" s="92"/>
      <c r="AH376" s="93"/>
      <c r="AI376" s="140"/>
      <c r="AJ376" s="141"/>
      <c r="AK376" s="101"/>
      <c r="AL376" s="145"/>
      <c r="AM376" s="105"/>
      <c r="AN376" s="106"/>
      <c r="AO376" s="74"/>
      <c r="AP376" s="135"/>
      <c r="AQ376" s="135"/>
      <c r="AR376" s="135"/>
      <c r="AS376" s="135"/>
      <c r="AT376" s="135"/>
      <c r="AU376" s="135"/>
      <c r="AV376" s="55"/>
      <c r="AW376" s="55"/>
      <c r="AX376" s="55"/>
      <c r="AY376" s="80"/>
      <c r="AZ376" s="55"/>
      <c r="BA376" s="55"/>
      <c r="BB376" s="55"/>
      <c r="BC376" s="147"/>
      <c r="BD376" s="147"/>
      <c r="BE376" s="147"/>
      <c r="BF376" s="147"/>
      <c r="BG376" s="147"/>
      <c r="BH376" s="147"/>
      <c r="BI376" s="151"/>
      <c r="BJ376" s="92"/>
      <c r="BK376" s="93"/>
      <c r="BL376" s="140"/>
      <c r="BM376" s="141"/>
      <c r="BN376" s="101"/>
      <c r="BO376" s="145"/>
    </row>
    <row r="377" spans="2:67" ht="5.25" customHeight="1">
      <c r="B377" s="117"/>
      <c r="C377" s="118"/>
      <c r="D377" s="125"/>
      <c r="E377" s="126"/>
      <c r="F377" s="126"/>
      <c r="G377" s="126"/>
      <c r="H377" s="126"/>
      <c r="I377" s="127"/>
      <c r="J377" s="130"/>
      <c r="K377" s="108"/>
      <c r="L377" s="149"/>
      <c r="M377" s="150"/>
      <c r="N377" s="150"/>
      <c r="O377" s="150"/>
      <c r="P377" s="150"/>
      <c r="Q377" s="150"/>
      <c r="R377" s="150"/>
      <c r="S377" s="56"/>
      <c r="T377" s="56"/>
      <c r="U377" s="56"/>
      <c r="V377" s="81"/>
      <c r="W377" s="56"/>
      <c r="X377" s="56"/>
      <c r="Y377" s="56"/>
      <c r="Z377" s="150"/>
      <c r="AA377" s="150"/>
      <c r="AB377" s="150"/>
      <c r="AC377" s="150"/>
      <c r="AD377" s="150"/>
      <c r="AE377" s="150"/>
      <c r="AF377" s="152"/>
      <c r="AG377" s="94"/>
      <c r="AH377" s="95"/>
      <c r="AI377" s="142"/>
      <c r="AJ377" s="143"/>
      <c r="AK377" s="102"/>
      <c r="AL377" s="146"/>
      <c r="AM377" s="107"/>
      <c r="AN377" s="108"/>
      <c r="AO377" s="153"/>
      <c r="AP377" s="154"/>
      <c r="AQ377" s="154"/>
      <c r="AR377" s="154"/>
      <c r="AS377" s="154"/>
      <c r="AT377" s="154"/>
      <c r="AU377" s="154"/>
      <c r="AV377" s="56"/>
      <c r="AW377" s="56"/>
      <c r="AX377" s="56"/>
      <c r="AY377" s="81"/>
      <c r="AZ377" s="56"/>
      <c r="BA377" s="56"/>
      <c r="BB377" s="56"/>
      <c r="BC377" s="150"/>
      <c r="BD377" s="150"/>
      <c r="BE377" s="150"/>
      <c r="BF377" s="150"/>
      <c r="BG377" s="150"/>
      <c r="BH377" s="150"/>
      <c r="BI377" s="152"/>
      <c r="BJ377" s="94"/>
      <c r="BK377" s="95"/>
      <c r="BL377" s="142"/>
      <c r="BM377" s="143"/>
      <c r="BN377" s="102"/>
      <c r="BO377" s="146"/>
    </row>
    <row r="378" spans="2:67" ht="5.25" customHeight="1">
      <c r="B378" s="113" t="s">
        <v>67</v>
      </c>
      <c r="C378" s="114"/>
      <c r="D378" s="119" t="s">
        <v>78</v>
      </c>
      <c r="E378" s="120"/>
      <c r="F378" s="120"/>
      <c r="G378" s="120"/>
      <c r="H378" s="120"/>
      <c r="I378" s="121"/>
      <c r="J378" s="128" t="s">
        <v>20</v>
      </c>
      <c r="K378" s="104"/>
      <c r="L378" s="82" t="s">
        <v>140</v>
      </c>
      <c r="M378" s="83"/>
      <c r="N378" s="83"/>
      <c r="O378" s="83"/>
      <c r="P378" s="83"/>
      <c r="Q378" s="83"/>
      <c r="R378" s="83"/>
      <c r="S378" s="86">
        <v>0</v>
      </c>
      <c r="T378" s="86"/>
      <c r="U378" s="86"/>
      <c r="V378" s="87"/>
      <c r="W378" s="86">
        <v>5</v>
      </c>
      <c r="X378" s="86"/>
      <c r="Y378" s="86"/>
      <c r="Z378" s="83" t="s">
        <v>141</v>
      </c>
      <c r="AA378" s="83"/>
      <c r="AB378" s="83"/>
      <c r="AC378" s="83"/>
      <c r="AD378" s="83"/>
      <c r="AE378" s="83"/>
      <c r="AF378" s="88"/>
      <c r="AG378" s="90" t="s">
        <v>20</v>
      </c>
      <c r="AH378" s="91"/>
      <c r="AI378" s="57" t="s">
        <v>149</v>
      </c>
      <c r="AJ378" s="58"/>
      <c r="AK378" s="58" t="s">
        <v>143</v>
      </c>
      <c r="AL378" s="100"/>
      <c r="AM378" s="103" t="s">
        <v>32</v>
      </c>
      <c r="AN378" s="104"/>
      <c r="AO378" s="82" t="s">
        <v>81</v>
      </c>
      <c r="AP378" s="83"/>
      <c r="AQ378" s="83"/>
      <c r="AR378" s="83"/>
      <c r="AS378" s="83"/>
      <c r="AT378" s="83"/>
      <c r="AU378" s="83"/>
      <c r="AV378" s="86">
        <v>0</v>
      </c>
      <c r="AW378" s="86"/>
      <c r="AX378" s="86"/>
      <c r="AY378" s="87"/>
      <c r="AZ378" s="86">
        <v>4</v>
      </c>
      <c r="BA378" s="86"/>
      <c r="BB378" s="86"/>
      <c r="BC378" s="83" t="s">
        <v>82</v>
      </c>
      <c r="BD378" s="83"/>
      <c r="BE378" s="83"/>
      <c r="BF378" s="83"/>
      <c r="BG378" s="83"/>
      <c r="BH378" s="83"/>
      <c r="BI378" s="88"/>
      <c r="BJ378" s="90" t="s">
        <v>32</v>
      </c>
      <c r="BK378" s="91"/>
      <c r="BL378" s="138" t="s">
        <v>150</v>
      </c>
      <c r="BM378" s="139"/>
      <c r="BN378" s="58" t="s">
        <v>144</v>
      </c>
      <c r="BO378" s="63"/>
    </row>
    <row r="379" spans="2:67" ht="5.25" customHeight="1">
      <c r="B379" s="115"/>
      <c r="C379" s="116"/>
      <c r="D379" s="122"/>
      <c r="E379" s="123"/>
      <c r="F379" s="123"/>
      <c r="G379" s="123"/>
      <c r="H379" s="123"/>
      <c r="I379" s="124"/>
      <c r="J379" s="129"/>
      <c r="K379" s="106"/>
      <c r="L379" s="84"/>
      <c r="M379" s="85"/>
      <c r="N379" s="85"/>
      <c r="O379" s="85"/>
      <c r="P379" s="85"/>
      <c r="Q379" s="85"/>
      <c r="R379" s="85"/>
      <c r="S379" s="55"/>
      <c r="T379" s="55"/>
      <c r="U379" s="55"/>
      <c r="V379" s="80"/>
      <c r="W379" s="55"/>
      <c r="X379" s="55"/>
      <c r="Y379" s="55"/>
      <c r="Z379" s="85"/>
      <c r="AA379" s="85"/>
      <c r="AB379" s="85"/>
      <c r="AC379" s="85"/>
      <c r="AD379" s="85"/>
      <c r="AE379" s="85"/>
      <c r="AF379" s="89"/>
      <c r="AG379" s="92"/>
      <c r="AH379" s="93"/>
      <c r="AI379" s="59"/>
      <c r="AJ379" s="60"/>
      <c r="AK379" s="60"/>
      <c r="AL379" s="101"/>
      <c r="AM379" s="105"/>
      <c r="AN379" s="106"/>
      <c r="AO379" s="84"/>
      <c r="AP379" s="85"/>
      <c r="AQ379" s="85"/>
      <c r="AR379" s="85"/>
      <c r="AS379" s="85"/>
      <c r="AT379" s="85"/>
      <c r="AU379" s="85"/>
      <c r="AV379" s="55"/>
      <c r="AW379" s="55"/>
      <c r="AX379" s="55"/>
      <c r="AY379" s="80"/>
      <c r="AZ379" s="55"/>
      <c r="BA379" s="55"/>
      <c r="BB379" s="55"/>
      <c r="BC379" s="85"/>
      <c r="BD379" s="85"/>
      <c r="BE379" s="85"/>
      <c r="BF379" s="85"/>
      <c r="BG379" s="85"/>
      <c r="BH379" s="85"/>
      <c r="BI379" s="89"/>
      <c r="BJ379" s="92"/>
      <c r="BK379" s="93"/>
      <c r="BL379" s="140"/>
      <c r="BM379" s="141"/>
      <c r="BN379" s="60"/>
      <c r="BO379" s="64"/>
    </row>
    <row r="380" spans="2:67" ht="5.25" customHeight="1" thickBot="1">
      <c r="B380" s="115"/>
      <c r="C380" s="116"/>
      <c r="D380" s="122"/>
      <c r="E380" s="123"/>
      <c r="F380" s="123"/>
      <c r="G380" s="123"/>
      <c r="H380" s="123"/>
      <c r="I380" s="124"/>
      <c r="J380" s="129"/>
      <c r="K380" s="106"/>
      <c r="L380" s="66" t="s">
        <v>187</v>
      </c>
      <c r="M380" s="67"/>
      <c r="N380" s="67"/>
      <c r="O380" s="67"/>
      <c r="P380" s="67"/>
      <c r="Q380" s="67"/>
      <c r="R380" s="67"/>
      <c r="S380" s="55"/>
      <c r="T380" s="55"/>
      <c r="U380" s="55"/>
      <c r="V380" s="80"/>
      <c r="W380" s="55"/>
      <c r="X380" s="55"/>
      <c r="Y380" s="55"/>
      <c r="Z380" s="71" t="s">
        <v>188</v>
      </c>
      <c r="AA380" s="67"/>
      <c r="AB380" s="67"/>
      <c r="AC380" s="67"/>
      <c r="AD380" s="67"/>
      <c r="AE380" s="67"/>
      <c r="AF380" s="72"/>
      <c r="AG380" s="92"/>
      <c r="AH380" s="93"/>
      <c r="AI380" s="59"/>
      <c r="AJ380" s="60"/>
      <c r="AK380" s="60"/>
      <c r="AL380" s="101"/>
      <c r="AM380" s="105"/>
      <c r="AN380" s="106"/>
      <c r="AO380" s="66" t="s">
        <v>176</v>
      </c>
      <c r="AP380" s="67"/>
      <c r="AQ380" s="67"/>
      <c r="AR380" s="67"/>
      <c r="AS380" s="67"/>
      <c r="AT380" s="67"/>
      <c r="AU380" s="67"/>
      <c r="AV380" s="55"/>
      <c r="AW380" s="55"/>
      <c r="AX380" s="55"/>
      <c r="AY380" s="80"/>
      <c r="AZ380" s="55"/>
      <c r="BA380" s="55"/>
      <c r="BB380" s="55"/>
      <c r="BC380" s="71" t="s">
        <v>179</v>
      </c>
      <c r="BD380" s="67"/>
      <c r="BE380" s="67"/>
      <c r="BF380" s="67"/>
      <c r="BG380" s="67"/>
      <c r="BH380" s="67"/>
      <c r="BI380" s="72"/>
      <c r="BJ380" s="92"/>
      <c r="BK380" s="93"/>
      <c r="BL380" s="140"/>
      <c r="BM380" s="141"/>
      <c r="BN380" s="60"/>
      <c r="BO380" s="64"/>
    </row>
    <row r="381" spans="2:67" ht="5.25" customHeight="1" thickTop="1">
      <c r="B381" s="115"/>
      <c r="C381" s="116"/>
      <c r="D381" s="122"/>
      <c r="E381" s="123"/>
      <c r="F381" s="123"/>
      <c r="G381" s="123"/>
      <c r="H381" s="123"/>
      <c r="I381" s="124"/>
      <c r="J381" s="129"/>
      <c r="K381" s="106"/>
      <c r="L381" s="68"/>
      <c r="M381" s="67"/>
      <c r="N381" s="67"/>
      <c r="O381" s="67"/>
      <c r="P381" s="67"/>
      <c r="Q381" s="67"/>
      <c r="R381" s="67"/>
      <c r="S381" s="55"/>
      <c r="T381" s="55"/>
      <c r="U381" s="55"/>
      <c r="V381" s="79"/>
      <c r="W381" s="55"/>
      <c r="X381" s="55"/>
      <c r="Y381" s="55"/>
      <c r="Z381" s="67"/>
      <c r="AA381" s="67"/>
      <c r="AB381" s="67"/>
      <c r="AC381" s="67"/>
      <c r="AD381" s="67"/>
      <c r="AE381" s="67"/>
      <c r="AF381" s="72"/>
      <c r="AG381" s="92"/>
      <c r="AH381" s="93"/>
      <c r="AI381" s="59"/>
      <c r="AJ381" s="60"/>
      <c r="AK381" s="60"/>
      <c r="AL381" s="101"/>
      <c r="AM381" s="105"/>
      <c r="AN381" s="106"/>
      <c r="AO381" s="68"/>
      <c r="AP381" s="67"/>
      <c r="AQ381" s="67"/>
      <c r="AR381" s="67"/>
      <c r="AS381" s="67"/>
      <c r="AT381" s="67"/>
      <c r="AU381" s="67"/>
      <c r="AV381" s="55"/>
      <c r="AW381" s="55"/>
      <c r="AX381" s="55"/>
      <c r="AY381" s="79"/>
      <c r="AZ381" s="55"/>
      <c r="BA381" s="55"/>
      <c r="BB381" s="55"/>
      <c r="BC381" s="67"/>
      <c r="BD381" s="67"/>
      <c r="BE381" s="67"/>
      <c r="BF381" s="67"/>
      <c r="BG381" s="67"/>
      <c r="BH381" s="67"/>
      <c r="BI381" s="72"/>
      <c r="BJ381" s="92"/>
      <c r="BK381" s="93"/>
      <c r="BL381" s="140"/>
      <c r="BM381" s="141"/>
      <c r="BN381" s="60"/>
      <c r="BO381" s="64"/>
    </row>
    <row r="382" spans="2:67" ht="5.25" customHeight="1">
      <c r="B382" s="115"/>
      <c r="C382" s="116"/>
      <c r="D382" s="122"/>
      <c r="E382" s="123"/>
      <c r="F382" s="123"/>
      <c r="G382" s="123"/>
      <c r="H382" s="123"/>
      <c r="I382" s="124"/>
      <c r="J382" s="129"/>
      <c r="K382" s="106"/>
      <c r="L382" s="68"/>
      <c r="M382" s="67"/>
      <c r="N382" s="67"/>
      <c r="O382" s="67"/>
      <c r="P382" s="67"/>
      <c r="Q382" s="67"/>
      <c r="R382" s="67"/>
      <c r="S382" s="55"/>
      <c r="T382" s="55"/>
      <c r="U382" s="55"/>
      <c r="V382" s="80"/>
      <c r="W382" s="55"/>
      <c r="X382" s="55"/>
      <c r="Y382" s="55"/>
      <c r="Z382" s="67"/>
      <c r="AA382" s="67"/>
      <c r="AB382" s="67"/>
      <c r="AC382" s="67"/>
      <c r="AD382" s="67"/>
      <c r="AE382" s="67"/>
      <c r="AF382" s="72"/>
      <c r="AG382" s="92"/>
      <c r="AH382" s="93"/>
      <c r="AI382" s="59"/>
      <c r="AJ382" s="60"/>
      <c r="AK382" s="60"/>
      <c r="AL382" s="101"/>
      <c r="AM382" s="105"/>
      <c r="AN382" s="106"/>
      <c r="AO382" s="68"/>
      <c r="AP382" s="67"/>
      <c r="AQ382" s="67"/>
      <c r="AR382" s="67"/>
      <c r="AS382" s="67"/>
      <c r="AT382" s="67"/>
      <c r="AU382" s="67"/>
      <c r="AV382" s="55"/>
      <c r="AW382" s="55"/>
      <c r="AX382" s="55"/>
      <c r="AY382" s="80"/>
      <c r="AZ382" s="55"/>
      <c r="BA382" s="55"/>
      <c r="BB382" s="55"/>
      <c r="BC382" s="67"/>
      <c r="BD382" s="67"/>
      <c r="BE382" s="67"/>
      <c r="BF382" s="67"/>
      <c r="BG382" s="67"/>
      <c r="BH382" s="67"/>
      <c r="BI382" s="72"/>
      <c r="BJ382" s="92"/>
      <c r="BK382" s="93"/>
      <c r="BL382" s="140"/>
      <c r="BM382" s="141"/>
      <c r="BN382" s="60"/>
      <c r="BO382" s="64"/>
    </row>
    <row r="383" spans="2:67" ht="5.25" customHeight="1">
      <c r="B383" s="117"/>
      <c r="C383" s="118"/>
      <c r="D383" s="125"/>
      <c r="E383" s="126"/>
      <c r="F383" s="126"/>
      <c r="G383" s="126"/>
      <c r="H383" s="126"/>
      <c r="I383" s="127"/>
      <c r="J383" s="130"/>
      <c r="K383" s="108"/>
      <c r="L383" s="69"/>
      <c r="M383" s="70"/>
      <c r="N383" s="70"/>
      <c r="O383" s="70"/>
      <c r="P383" s="70"/>
      <c r="Q383" s="70"/>
      <c r="R383" s="70"/>
      <c r="S383" s="56"/>
      <c r="T383" s="56"/>
      <c r="U383" s="56"/>
      <c r="V383" s="81"/>
      <c r="W383" s="56"/>
      <c r="X383" s="56"/>
      <c r="Y383" s="56"/>
      <c r="Z383" s="70"/>
      <c r="AA383" s="70"/>
      <c r="AB383" s="70"/>
      <c r="AC383" s="70"/>
      <c r="AD383" s="70"/>
      <c r="AE383" s="70"/>
      <c r="AF383" s="73"/>
      <c r="AG383" s="94"/>
      <c r="AH383" s="95"/>
      <c r="AI383" s="61"/>
      <c r="AJ383" s="62"/>
      <c r="AK383" s="62"/>
      <c r="AL383" s="102"/>
      <c r="AM383" s="107"/>
      <c r="AN383" s="108"/>
      <c r="AO383" s="69"/>
      <c r="AP383" s="70"/>
      <c r="AQ383" s="70"/>
      <c r="AR383" s="70"/>
      <c r="AS383" s="70"/>
      <c r="AT383" s="70"/>
      <c r="AU383" s="70"/>
      <c r="AV383" s="56"/>
      <c r="AW383" s="56"/>
      <c r="AX383" s="56"/>
      <c r="AY383" s="81"/>
      <c r="AZ383" s="56"/>
      <c r="BA383" s="56"/>
      <c r="BB383" s="56"/>
      <c r="BC383" s="70"/>
      <c r="BD383" s="70"/>
      <c r="BE383" s="70"/>
      <c r="BF383" s="70"/>
      <c r="BG383" s="70"/>
      <c r="BH383" s="70"/>
      <c r="BI383" s="73"/>
      <c r="BJ383" s="94"/>
      <c r="BK383" s="95"/>
      <c r="BL383" s="142"/>
      <c r="BM383" s="143"/>
      <c r="BN383" s="62"/>
      <c r="BO383" s="65"/>
    </row>
    <row r="384" spans="2:67" ht="5.25" customHeight="1">
      <c r="B384" s="113" t="s">
        <v>69</v>
      </c>
      <c r="C384" s="114"/>
      <c r="D384" s="119" t="s">
        <v>80</v>
      </c>
      <c r="E384" s="120"/>
      <c r="F384" s="120"/>
      <c r="G384" s="120"/>
      <c r="H384" s="120"/>
      <c r="I384" s="121"/>
      <c r="J384" s="128"/>
      <c r="K384" s="104"/>
      <c r="L384" s="131" t="s">
        <v>142</v>
      </c>
      <c r="M384" s="96"/>
      <c r="N384" s="96"/>
      <c r="O384" s="96"/>
      <c r="P384" s="96"/>
      <c r="Q384" s="96"/>
      <c r="R384" s="96"/>
      <c r="S384" s="86">
        <v>4</v>
      </c>
      <c r="T384" s="86"/>
      <c r="U384" s="86"/>
      <c r="V384" s="87"/>
      <c r="W384" s="86">
        <v>4</v>
      </c>
      <c r="X384" s="86"/>
      <c r="Y384" s="86"/>
      <c r="Z384" s="96" t="s">
        <v>153</v>
      </c>
      <c r="AA384" s="96"/>
      <c r="AB384" s="96"/>
      <c r="AC384" s="96"/>
      <c r="AD384" s="96"/>
      <c r="AE384" s="96"/>
      <c r="AF384" s="97"/>
      <c r="AG384" s="90"/>
      <c r="AH384" s="91"/>
      <c r="AI384" s="57" t="s">
        <v>20</v>
      </c>
      <c r="AJ384" s="58"/>
      <c r="AK384" s="58" t="s">
        <v>20</v>
      </c>
      <c r="AL384" s="100"/>
      <c r="AM384" s="103"/>
      <c r="AN384" s="104"/>
      <c r="AO384" s="131" t="s">
        <v>145</v>
      </c>
      <c r="AP384" s="96"/>
      <c r="AQ384" s="96"/>
      <c r="AR384" s="96"/>
      <c r="AS384" s="96"/>
      <c r="AT384" s="96"/>
      <c r="AU384" s="96"/>
      <c r="AV384" s="86"/>
      <c r="AW384" s="86"/>
      <c r="AX384" s="86"/>
      <c r="AY384" s="87"/>
      <c r="AZ384" s="86"/>
      <c r="BA384" s="86"/>
      <c r="BB384" s="86"/>
      <c r="BC384" s="96" t="s">
        <v>154</v>
      </c>
      <c r="BD384" s="96"/>
      <c r="BE384" s="96"/>
      <c r="BF384" s="96"/>
      <c r="BG384" s="96"/>
      <c r="BH384" s="96"/>
      <c r="BI384" s="97"/>
      <c r="BJ384" s="90"/>
      <c r="BK384" s="91"/>
      <c r="BL384" s="57" t="s">
        <v>32</v>
      </c>
      <c r="BM384" s="58"/>
      <c r="BN384" s="58" t="s">
        <v>148</v>
      </c>
      <c r="BO384" s="63"/>
    </row>
    <row r="385" spans="2:67" ht="5.25" customHeight="1">
      <c r="B385" s="115"/>
      <c r="C385" s="116"/>
      <c r="D385" s="122"/>
      <c r="E385" s="123"/>
      <c r="F385" s="123"/>
      <c r="G385" s="123"/>
      <c r="H385" s="123"/>
      <c r="I385" s="124"/>
      <c r="J385" s="129"/>
      <c r="K385" s="106"/>
      <c r="L385" s="132"/>
      <c r="M385" s="98"/>
      <c r="N385" s="98"/>
      <c r="O385" s="98"/>
      <c r="P385" s="98"/>
      <c r="Q385" s="98"/>
      <c r="R385" s="98"/>
      <c r="S385" s="55"/>
      <c r="T385" s="55"/>
      <c r="U385" s="55"/>
      <c r="V385" s="80"/>
      <c r="W385" s="55"/>
      <c r="X385" s="55"/>
      <c r="Y385" s="55"/>
      <c r="Z385" s="98"/>
      <c r="AA385" s="98"/>
      <c r="AB385" s="98"/>
      <c r="AC385" s="98"/>
      <c r="AD385" s="98"/>
      <c r="AE385" s="98"/>
      <c r="AF385" s="99"/>
      <c r="AG385" s="92"/>
      <c r="AH385" s="93"/>
      <c r="AI385" s="59"/>
      <c r="AJ385" s="60"/>
      <c r="AK385" s="60"/>
      <c r="AL385" s="101"/>
      <c r="AM385" s="105"/>
      <c r="AN385" s="106"/>
      <c r="AO385" s="132"/>
      <c r="AP385" s="98"/>
      <c r="AQ385" s="98"/>
      <c r="AR385" s="98"/>
      <c r="AS385" s="98"/>
      <c r="AT385" s="98"/>
      <c r="AU385" s="98"/>
      <c r="AV385" s="55"/>
      <c r="AW385" s="55"/>
      <c r="AX385" s="55"/>
      <c r="AY385" s="80"/>
      <c r="AZ385" s="55"/>
      <c r="BA385" s="55"/>
      <c r="BB385" s="55"/>
      <c r="BC385" s="98"/>
      <c r="BD385" s="98"/>
      <c r="BE385" s="98"/>
      <c r="BF385" s="98"/>
      <c r="BG385" s="98"/>
      <c r="BH385" s="98"/>
      <c r="BI385" s="99"/>
      <c r="BJ385" s="92"/>
      <c r="BK385" s="93"/>
      <c r="BL385" s="59"/>
      <c r="BM385" s="60"/>
      <c r="BN385" s="60"/>
      <c r="BO385" s="64"/>
    </row>
    <row r="386" spans="2:67" ht="5.25" customHeight="1" thickBot="1">
      <c r="B386" s="115"/>
      <c r="C386" s="116"/>
      <c r="D386" s="122"/>
      <c r="E386" s="123"/>
      <c r="F386" s="123"/>
      <c r="G386" s="123"/>
      <c r="H386" s="123"/>
      <c r="I386" s="124"/>
      <c r="J386" s="129"/>
      <c r="K386" s="106"/>
      <c r="L386" s="66" t="s">
        <v>191</v>
      </c>
      <c r="M386" s="67"/>
      <c r="N386" s="67"/>
      <c r="O386" s="67"/>
      <c r="P386" s="67"/>
      <c r="Q386" s="67"/>
      <c r="R386" s="67"/>
      <c r="S386" s="55"/>
      <c r="T386" s="55"/>
      <c r="U386" s="55"/>
      <c r="V386" s="80"/>
      <c r="W386" s="55"/>
      <c r="X386" s="55"/>
      <c r="Y386" s="55"/>
      <c r="Z386" s="135" t="s">
        <v>189</v>
      </c>
      <c r="AA386" s="135"/>
      <c r="AB386" s="135"/>
      <c r="AC386" s="135"/>
      <c r="AD386" s="135"/>
      <c r="AE386" s="135"/>
      <c r="AF386" s="161"/>
      <c r="AG386" s="92"/>
      <c r="AH386" s="93"/>
      <c r="AI386" s="59"/>
      <c r="AJ386" s="60"/>
      <c r="AK386" s="60"/>
      <c r="AL386" s="101"/>
      <c r="AM386" s="105"/>
      <c r="AN386" s="106"/>
      <c r="AO386" s="164"/>
      <c r="AP386" s="165"/>
      <c r="AQ386" s="165"/>
      <c r="AR386" s="165"/>
      <c r="AS386" s="165"/>
      <c r="AT386" s="165"/>
      <c r="AU386" s="165"/>
      <c r="AV386" s="55"/>
      <c r="AW386" s="55"/>
      <c r="AX386" s="55"/>
      <c r="AY386" s="80"/>
      <c r="AZ386" s="55"/>
      <c r="BA386" s="55"/>
      <c r="BB386" s="55"/>
      <c r="BC386" s="169"/>
      <c r="BD386" s="165"/>
      <c r="BE386" s="165"/>
      <c r="BF386" s="165"/>
      <c r="BG386" s="165"/>
      <c r="BH386" s="165"/>
      <c r="BI386" s="170"/>
      <c r="BJ386" s="92"/>
      <c r="BK386" s="93"/>
      <c r="BL386" s="59"/>
      <c r="BM386" s="60"/>
      <c r="BN386" s="60"/>
      <c r="BO386" s="64"/>
    </row>
    <row r="387" spans="2:67" ht="5.25" customHeight="1" thickTop="1">
      <c r="B387" s="115"/>
      <c r="C387" s="116"/>
      <c r="D387" s="122"/>
      <c r="E387" s="123"/>
      <c r="F387" s="123"/>
      <c r="G387" s="123"/>
      <c r="H387" s="123"/>
      <c r="I387" s="124"/>
      <c r="J387" s="129"/>
      <c r="K387" s="106"/>
      <c r="L387" s="68"/>
      <c r="M387" s="67"/>
      <c r="N387" s="67"/>
      <c r="O387" s="67"/>
      <c r="P387" s="67"/>
      <c r="Q387" s="67"/>
      <c r="R387" s="67"/>
      <c r="S387" s="55"/>
      <c r="T387" s="55"/>
      <c r="U387" s="55"/>
      <c r="V387" s="79"/>
      <c r="W387" s="55"/>
      <c r="X387" s="55"/>
      <c r="Y387" s="55"/>
      <c r="Z387" s="135"/>
      <c r="AA387" s="135"/>
      <c r="AB387" s="135"/>
      <c r="AC387" s="135"/>
      <c r="AD387" s="135"/>
      <c r="AE387" s="135"/>
      <c r="AF387" s="161"/>
      <c r="AG387" s="92"/>
      <c r="AH387" s="93"/>
      <c r="AI387" s="59"/>
      <c r="AJ387" s="60"/>
      <c r="AK387" s="60"/>
      <c r="AL387" s="101"/>
      <c r="AM387" s="105"/>
      <c r="AN387" s="106"/>
      <c r="AO387" s="166"/>
      <c r="AP387" s="165"/>
      <c r="AQ387" s="165"/>
      <c r="AR387" s="165"/>
      <c r="AS387" s="165"/>
      <c r="AT387" s="165"/>
      <c r="AU387" s="165"/>
      <c r="AV387" s="55"/>
      <c r="AW387" s="55"/>
      <c r="AX387" s="55"/>
      <c r="AY387" s="79"/>
      <c r="AZ387" s="55"/>
      <c r="BA387" s="55"/>
      <c r="BB387" s="55"/>
      <c r="BC387" s="165"/>
      <c r="BD387" s="165"/>
      <c r="BE387" s="165"/>
      <c r="BF387" s="165"/>
      <c r="BG387" s="165"/>
      <c r="BH387" s="165"/>
      <c r="BI387" s="170"/>
      <c r="BJ387" s="92"/>
      <c r="BK387" s="93"/>
      <c r="BL387" s="59"/>
      <c r="BM387" s="60"/>
      <c r="BN387" s="60"/>
      <c r="BO387" s="64"/>
    </row>
    <row r="388" spans="2:67" ht="5.25" customHeight="1">
      <c r="B388" s="115"/>
      <c r="C388" s="116"/>
      <c r="D388" s="122"/>
      <c r="E388" s="123"/>
      <c r="F388" s="123"/>
      <c r="G388" s="123"/>
      <c r="H388" s="123"/>
      <c r="I388" s="124"/>
      <c r="J388" s="129"/>
      <c r="K388" s="106"/>
      <c r="L388" s="68"/>
      <c r="M388" s="67"/>
      <c r="N388" s="67"/>
      <c r="O388" s="67"/>
      <c r="P388" s="67"/>
      <c r="Q388" s="67"/>
      <c r="R388" s="67"/>
      <c r="S388" s="55"/>
      <c r="T388" s="55"/>
      <c r="U388" s="55"/>
      <c r="V388" s="80"/>
      <c r="W388" s="55"/>
      <c r="X388" s="55"/>
      <c r="Y388" s="55"/>
      <c r="Z388" s="135"/>
      <c r="AA388" s="135"/>
      <c r="AB388" s="135"/>
      <c r="AC388" s="135"/>
      <c r="AD388" s="135"/>
      <c r="AE388" s="135"/>
      <c r="AF388" s="161"/>
      <c r="AG388" s="92"/>
      <c r="AH388" s="93"/>
      <c r="AI388" s="59"/>
      <c r="AJ388" s="60"/>
      <c r="AK388" s="60"/>
      <c r="AL388" s="101"/>
      <c r="AM388" s="105"/>
      <c r="AN388" s="106"/>
      <c r="AO388" s="166"/>
      <c r="AP388" s="165"/>
      <c r="AQ388" s="165"/>
      <c r="AR388" s="165"/>
      <c r="AS388" s="165"/>
      <c r="AT388" s="165"/>
      <c r="AU388" s="165"/>
      <c r="AV388" s="55"/>
      <c r="AW388" s="55"/>
      <c r="AX388" s="55"/>
      <c r="AY388" s="80"/>
      <c r="AZ388" s="55"/>
      <c r="BA388" s="55"/>
      <c r="BB388" s="55"/>
      <c r="BC388" s="165"/>
      <c r="BD388" s="165"/>
      <c r="BE388" s="165"/>
      <c r="BF388" s="165"/>
      <c r="BG388" s="165"/>
      <c r="BH388" s="165"/>
      <c r="BI388" s="170"/>
      <c r="BJ388" s="92"/>
      <c r="BK388" s="93"/>
      <c r="BL388" s="59"/>
      <c r="BM388" s="60"/>
      <c r="BN388" s="60"/>
      <c r="BO388" s="64"/>
    </row>
    <row r="389" spans="2:67" ht="5.25" customHeight="1" thickBot="1">
      <c r="B389" s="179"/>
      <c r="C389" s="180"/>
      <c r="D389" s="181"/>
      <c r="E389" s="182"/>
      <c r="F389" s="182"/>
      <c r="G389" s="182"/>
      <c r="H389" s="182"/>
      <c r="I389" s="183"/>
      <c r="J389" s="184"/>
      <c r="K389" s="178"/>
      <c r="L389" s="159"/>
      <c r="M389" s="160"/>
      <c r="N389" s="160"/>
      <c r="O389" s="160"/>
      <c r="P389" s="160"/>
      <c r="Q389" s="160"/>
      <c r="R389" s="160"/>
      <c r="S389" s="173"/>
      <c r="T389" s="173"/>
      <c r="U389" s="173"/>
      <c r="V389" s="172"/>
      <c r="W389" s="173"/>
      <c r="X389" s="173"/>
      <c r="Y389" s="173"/>
      <c r="Z389" s="162"/>
      <c r="AA389" s="162"/>
      <c r="AB389" s="162"/>
      <c r="AC389" s="162"/>
      <c r="AD389" s="162"/>
      <c r="AE389" s="162"/>
      <c r="AF389" s="163"/>
      <c r="AG389" s="174"/>
      <c r="AH389" s="175"/>
      <c r="AI389" s="156"/>
      <c r="AJ389" s="157"/>
      <c r="AK389" s="157"/>
      <c r="AL389" s="176"/>
      <c r="AM389" s="177"/>
      <c r="AN389" s="178"/>
      <c r="AO389" s="167"/>
      <c r="AP389" s="168"/>
      <c r="AQ389" s="168"/>
      <c r="AR389" s="168"/>
      <c r="AS389" s="168"/>
      <c r="AT389" s="168"/>
      <c r="AU389" s="168"/>
      <c r="AV389" s="173"/>
      <c r="AW389" s="173"/>
      <c r="AX389" s="173"/>
      <c r="AY389" s="172"/>
      <c r="AZ389" s="173"/>
      <c r="BA389" s="173"/>
      <c r="BB389" s="173"/>
      <c r="BC389" s="168"/>
      <c r="BD389" s="168"/>
      <c r="BE389" s="168"/>
      <c r="BF389" s="168"/>
      <c r="BG389" s="168"/>
      <c r="BH389" s="168"/>
      <c r="BI389" s="171"/>
      <c r="BJ389" s="174"/>
      <c r="BK389" s="175"/>
      <c r="BL389" s="156"/>
      <c r="BM389" s="157"/>
      <c r="BN389" s="157"/>
      <c r="BO389" s="158"/>
    </row>
    <row r="390" ht="5.25" customHeight="1"/>
    <row r="391" ht="5.25" customHeight="1"/>
    <row r="392" ht="5.25" customHeight="1"/>
    <row r="393" ht="5.25" customHeight="1"/>
    <row r="394" ht="5.25" customHeight="1"/>
    <row r="395" ht="5.25" customHeight="1"/>
    <row r="396" ht="5.25" customHeight="1"/>
    <row r="397" spans="2:14" ht="5.25" customHeight="1">
      <c r="B397" s="398" t="s">
        <v>39</v>
      </c>
      <c r="C397" s="398"/>
      <c r="D397" s="398"/>
      <c r="E397" s="398"/>
      <c r="F397" s="398"/>
      <c r="G397" s="389" t="s">
        <v>157</v>
      </c>
      <c r="H397" s="390"/>
      <c r="I397" s="390"/>
      <c r="J397" s="390"/>
      <c r="K397" s="390"/>
      <c r="L397" s="390"/>
      <c r="M397" s="390"/>
      <c r="N397" s="391"/>
    </row>
    <row r="398" spans="2:14" ht="5.25" customHeight="1">
      <c r="B398" s="398"/>
      <c r="C398" s="398"/>
      <c r="D398" s="398"/>
      <c r="E398" s="398"/>
      <c r="F398" s="398"/>
      <c r="G398" s="392"/>
      <c r="H398" s="393"/>
      <c r="I398" s="393"/>
      <c r="J398" s="393"/>
      <c r="K398" s="393"/>
      <c r="L398" s="393"/>
      <c r="M398" s="393"/>
      <c r="N398" s="394"/>
    </row>
    <row r="399" spans="2:14" ht="5.25" customHeight="1">
      <c r="B399" s="398"/>
      <c r="C399" s="398"/>
      <c r="D399" s="398"/>
      <c r="E399" s="398"/>
      <c r="F399" s="398"/>
      <c r="G399" s="392"/>
      <c r="H399" s="393"/>
      <c r="I399" s="393"/>
      <c r="J399" s="393"/>
      <c r="K399" s="393"/>
      <c r="L399" s="393"/>
      <c r="M399" s="393"/>
      <c r="N399" s="394"/>
    </row>
    <row r="400" spans="2:14" ht="5.25" customHeight="1">
      <c r="B400" s="398"/>
      <c r="C400" s="398"/>
      <c r="D400" s="398"/>
      <c r="E400" s="398"/>
      <c r="F400" s="398"/>
      <c r="G400" s="392"/>
      <c r="H400" s="393"/>
      <c r="I400" s="393"/>
      <c r="J400" s="393"/>
      <c r="K400" s="393"/>
      <c r="L400" s="393"/>
      <c r="M400" s="393"/>
      <c r="N400" s="394"/>
    </row>
    <row r="401" spans="2:14" ht="5.25" customHeight="1">
      <c r="B401" s="398"/>
      <c r="C401" s="398"/>
      <c r="D401" s="398"/>
      <c r="E401" s="398"/>
      <c r="F401" s="398"/>
      <c r="G401" s="392"/>
      <c r="H401" s="393"/>
      <c r="I401" s="393"/>
      <c r="J401" s="393"/>
      <c r="K401" s="393"/>
      <c r="L401" s="393"/>
      <c r="M401" s="393"/>
      <c r="N401" s="394"/>
    </row>
    <row r="402" spans="2:14" ht="5.25" customHeight="1">
      <c r="B402" s="398"/>
      <c r="C402" s="398"/>
      <c r="D402" s="398"/>
      <c r="E402" s="398"/>
      <c r="F402" s="398"/>
      <c r="G402" s="395"/>
      <c r="H402" s="396"/>
      <c r="I402" s="396"/>
      <c r="J402" s="396"/>
      <c r="K402" s="396"/>
      <c r="L402" s="396"/>
      <c r="M402" s="396"/>
      <c r="N402" s="397"/>
    </row>
    <row r="403" spans="2:14" ht="5.25" customHeight="1">
      <c r="B403" s="398" t="s">
        <v>83</v>
      </c>
      <c r="C403" s="398"/>
      <c r="D403" s="398"/>
      <c r="E403" s="398"/>
      <c r="F403" s="398"/>
      <c r="G403" s="263" t="s">
        <v>180</v>
      </c>
      <c r="H403" s="264"/>
      <c r="I403" s="264"/>
      <c r="J403" s="264"/>
      <c r="K403" s="264"/>
      <c r="L403" s="264"/>
      <c r="M403" s="264"/>
      <c r="N403" s="265"/>
    </row>
    <row r="404" spans="2:14" ht="5.25" customHeight="1">
      <c r="B404" s="398"/>
      <c r="C404" s="398"/>
      <c r="D404" s="398"/>
      <c r="E404" s="398"/>
      <c r="F404" s="398"/>
      <c r="G404" s="263"/>
      <c r="H404" s="264"/>
      <c r="I404" s="264"/>
      <c r="J404" s="264"/>
      <c r="K404" s="264"/>
      <c r="L404" s="264"/>
      <c r="M404" s="264"/>
      <c r="N404" s="265"/>
    </row>
    <row r="405" spans="2:14" ht="5.25" customHeight="1">
      <c r="B405" s="398"/>
      <c r="C405" s="398"/>
      <c r="D405" s="398"/>
      <c r="E405" s="398"/>
      <c r="F405" s="398"/>
      <c r="G405" s="263"/>
      <c r="H405" s="264"/>
      <c r="I405" s="264"/>
      <c r="J405" s="264"/>
      <c r="K405" s="264"/>
      <c r="L405" s="264"/>
      <c r="M405" s="264"/>
      <c r="N405" s="265"/>
    </row>
    <row r="406" spans="2:14" ht="5.25" customHeight="1">
      <c r="B406" s="398"/>
      <c r="C406" s="398"/>
      <c r="D406" s="398"/>
      <c r="E406" s="398"/>
      <c r="F406" s="398"/>
      <c r="G406" s="263"/>
      <c r="H406" s="264"/>
      <c r="I406" s="264"/>
      <c r="J406" s="264"/>
      <c r="K406" s="264"/>
      <c r="L406" s="264"/>
      <c r="M406" s="264"/>
      <c r="N406" s="265"/>
    </row>
    <row r="407" spans="2:14" ht="5.25" customHeight="1">
      <c r="B407" s="398"/>
      <c r="C407" s="398"/>
      <c r="D407" s="398"/>
      <c r="E407" s="398"/>
      <c r="F407" s="398"/>
      <c r="G407" s="263"/>
      <c r="H407" s="264"/>
      <c r="I407" s="264"/>
      <c r="J407" s="264"/>
      <c r="K407" s="264"/>
      <c r="L407" s="264"/>
      <c r="M407" s="264"/>
      <c r="N407" s="265"/>
    </row>
    <row r="408" spans="2:14" ht="5.25" customHeight="1">
      <c r="B408" s="398" t="s">
        <v>84</v>
      </c>
      <c r="C408" s="398"/>
      <c r="D408" s="398"/>
      <c r="E408" s="398"/>
      <c r="F408" s="398"/>
      <c r="G408" s="245" t="s">
        <v>186</v>
      </c>
      <c r="H408" s="246"/>
      <c r="I408" s="246"/>
      <c r="J408" s="246"/>
      <c r="K408" s="246"/>
      <c r="L408" s="246"/>
      <c r="M408" s="246"/>
      <c r="N408" s="247"/>
    </row>
    <row r="409" spans="2:14" ht="5.25" customHeight="1">
      <c r="B409" s="398"/>
      <c r="C409" s="398"/>
      <c r="D409" s="398"/>
      <c r="E409" s="398"/>
      <c r="F409" s="398"/>
      <c r="G409" s="245"/>
      <c r="H409" s="246"/>
      <c r="I409" s="246"/>
      <c r="J409" s="246"/>
      <c r="K409" s="246"/>
      <c r="L409" s="246"/>
      <c r="M409" s="246"/>
      <c r="N409" s="247"/>
    </row>
    <row r="410" spans="2:14" ht="5.25" customHeight="1">
      <c r="B410" s="398"/>
      <c r="C410" s="398"/>
      <c r="D410" s="398"/>
      <c r="E410" s="398"/>
      <c r="F410" s="398"/>
      <c r="G410" s="245"/>
      <c r="H410" s="246"/>
      <c r="I410" s="246"/>
      <c r="J410" s="246"/>
      <c r="K410" s="246"/>
      <c r="L410" s="246"/>
      <c r="M410" s="246"/>
      <c r="N410" s="247"/>
    </row>
    <row r="411" spans="2:14" ht="5.25" customHeight="1">
      <c r="B411" s="398"/>
      <c r="C411" s="398"/>
      <c r="D411" s="398"/>
      <c r="E411" s="398"/>
      <c r="F411" s="398"/>
      <c r="G411" s="245"/>
      <c r="H411" s="246"/>
      <c r="I411" s="246"/>
      <c r="J411" s="246"/>
      <c r="K411" s="246"/>
      <c r="L411" s="246"/>
      <c r="M411" s="246"/>
      <c r="N411" s="247"/>
    </row>
    <row r="412" spans="2:14" ht="5.25" customHeight="1">
      <c r="B412" s="398"/>
      <c r="C412" s="398"/>
      <c r="D412" s="398"/>
      <c r="E412" s="398"/>
      <c r="F412" s="398"/>
      <c r="G412" s="245"/>
      <c r="H412" s="246"/>
      <c r="I412" s="246"/>
      <c r="J412" s="246"/>
      <c r="K412" s="246"/>
      <c r="L412" s="246"/>
      <c r="M412" s="246"/>
      <c r="N412" s="247"/>
    </row>
    <row r="413" spans="2:14" ht="5.25" customHeight="1">
      <c r="B413" s="398" t="s">
        <v>48</v>
      </c>
      <c r="C413" s="398"/>
      <c r="D413" s="398"/>
      <c r="E413" s="398"/>
      <c r="F413" s="398"/>
      <c r="G413" s="234" t="s">
        <v>178</v>
      </c>
      <c r="H413" s="235"/>
      <c r="I413" s="235"/>
      <c r="J413" s="235"/>
      <c r="K413" s="235"/>
      <c r="L413" s="235"/>
      <c r="M413" s="235"/>
      <c r="N413" s="236"/>
    </row>
    <row r="414" spans="2:14" ht="5.25" customHeight="1">
      <c r="B414" s="398"/>
      <c r="C414" s="398"/>
      <c r="D414" s="398"/>
      <c r="E414" s="398"/>
      <c r="F414" s="398"/>
      <c r="G414" s="234"/>
      <c r="H414" s="235"/>
      <c r="I414" s="235"/>
      <c r="J414" s="235"/>
      <c r="K414" s="235"/>
      <c r="L414" s="235"/>
      <c r="M414" s="235"/>
      <c r="N414" s="236"/>
    </row>
    <row r="415" spans="2:14" ht="5.25" customHeight="1">
      <c r="B415" s="398"/>
      <c r="C415" s="398"/>
      <c r="D415" s="398"/>
      <c r="E415" s="398"/>
      <c r="F415" s="398"/>
      <c r="G415" s="234"/>
      <c r="H415" s="235"/>
      <c r="I415" s="235"/>
      <c r="J415" s="235"/>
      <c r="K415" s="235"/>
      <c r="L415" s="235"/>
      <c r="M415" s="235"/>
      <c r="N415" s="236"/>
    </row>
    <row r="416" spans="2:14" ht="5.25" customHeight="1">
      <c r="B416" s="398"/>
      <c r="C416" s="398"/>
      <c r="D416" s="398"/>
      <c r="E416" s="398"/>
      <c r="F416" s="398"/>
      <c r="G416" s="234"/>
      <c r="H416" s="235"/>
      <c r="I416" s="235"/>
      <c r="J416" s="235"/>
      <c r="K416" s="235"/>
      <c r="L416" s="235"/>
      <c r="M416" s="235"/>
      <c r="N416" s="236"/>
    </row>
    <row r="417" spans="2:14" ht="5.25" customHeight="1">
      <c r="B417" s="398"/>
      <c r="C417" s="398"/>
      <c r="D417" s="398"/>
      <c r="E417" s="398"/>
      <c r="F417" s="398"/>
      <c r="G417" s="234"/>
      <c r="H417" s="235"/>
      <c r="I417" s="235"/>
      <c r="J417" s="235"/>
      <c r="K417" s="235"/>
      <c r="L417" s="235"/>
      <c r="M417" s="235"/>
      <c r="N417" s="236"/>
    </row>
    <row r="418" ht="5.25" customHeight="1"/>
    <row r="419" ht="5.25" customHeight="1"/>
    <row r="420" ht="5.25" customHeight="1"/>
    <row r="421" ht="5.25" customHeight="1"/>
    <row r="422" ht="5.25" customHeight="1"/>
    <row r="423" ht="5.25" customHeight="1"/>
    <row r="424" ht="5.25" customHeight="1"/>
    <row r="425" ht="5.25" customHeight="1"/>
    <row r="426" ht="5.25" customHeight="1"/>
    <row r="427" ht="5.25" customHeight="1"/>
    <row r="428" ht="5.25" customHeight="1"/>
    <row r="429" ht="5.25" customHeight="1"/>
    <row r="430" ht="5.25" customHeight="1"/>
    <row r="431" ht="5.25" customHeight="1"/>
    <row r="432" ht="5.25" customHeight="1"/>
    <row r="433" ht="5.25" customHeight="1"/>
    <row r="434" ht="5.25" customHeight="1"/>
    <row r="435" ht="5.25" customHeight="1"/>
    <row r="436" ht="5.25" customHeight="1"/>
    <row r="437" ht="5.25" customHeight="1"/>
    <row r="438" ht="5.25" customHeight="1"/>
    <row r="439" ht="5.25" customHeight="1"/>
    <row r="440" ht="5.25" customHeight="1"/>
    <row r="441" ht="5.25" customHeight="1"/>
    <row r="442" ht="5.25" customHeight="1"/>
    <row r="443" ht="5.25" customHeight="1"/>
    <row r="444" ht="5.25" customHeight="1"/>
    <row r="445" ht="5.25" customHeight="1"/>
    <row r="446" ht="5.25" customHeight="1"/>
    <row r="447" ht="5.25" customHeight="1"/>
    <row r="448" ht="5.25" customHeight="1"/>
    <row r="449" ht="5.25" customHeight="1"/>
    <row r="450" ht="5.25" customHeight="1"/>
    <row r="451" ht="5.25" customHeight="1"/>
    <row r="452" ht="5.25" customHeight="1"/>
    <row r="453" ht="5.25" customHeight="1"/>
    <row r="454" ht="5.25" customHeight="1"/>
    <row r="455" ht="5.25" customHeight="1"/>
    <row r="456" ht="5.25" customHeight="1"/>
    <row r="457" ht="5.25" customHeight="1"/>
    <row r="458" ht="5.25" customHeight="1"/>
    <row r="459" ht="5.25" customHeight="1"/>
    <row r="460" ht="5.25" customHeight="1"/>
    <row r="461" ht="5.25" customHeight="1"/>
    <row r="462" ht="5.25" customHeight="1"/>
    <row r="463" ht="5.25" customHeight="1"/>
    <row r="464" ht="5.25" customHeight="1"/>
    <row r="465" ht="5.25" customHeight="1"/>
    <row r="466" ht="5.25" customHeight="1"/>
    <row r="467" ht="5.25" customHeight="1"/>
    <row r="468" ht="5.25" customHeight="1"/>
    <row r="469" ht="5.25" customHeight="1"/>
    <row r="470" ht="5.25" customHeight="1"/>
    <row r="471" ht="5.25" customHeight="1"/>
    <row r="472" ht="5.25" customHeight="1"/>
    <row r="473" ht="5.25" customHeight="1"/>
    <row r="474" ht="5.25" customHeight="1"/>
    <row r="475" ht="5.25" customHeight="1"/>
    <row r="476" ht="5.25" customHeight="1"/>
    <row r="477" ht="5.25" customHeight="1"/>
    <row r="478" ht="5.25" customHeight="1"/>
    <row r="479" ht="5.25" customHeight="1"/>
    <row r="480" ht="5.25" customHeight="1"/>
    <row r="481" ht="5.25" customHeight="1"/>
    <row r="482" ht="5.25" customHeight="1"/>
    <row r="483" ht="5.25" customHeight="1"/>
    <row r="484" ht="5.25" customHeight="1"/>
    <row r="485" ht="5.25" customHeight="1"/>
    <row r="486" ht="5.25" customHeight="1"/>
    <row r="487" ht="5.25" customHeight="1"/>
    <row r="488" ht="5.25" customHeight="1"/>
    <row r="489" ht="5.25" customHeight="1"/>
    <row r="490" ht="5.25" customHeight="1"/>
    <row r="491" ht="5.25" customHeight="1"/>
    <row r="492" ht="5.25" customHeight="1"/>
    <row r="493" ht="5.25" customHeight="1"/>
    <row r="494" ht="5.25" customHeight="1"/>
    <row r="495" ht="5.25" customHeight="1"/>
    <row r="496" ht="5.25" customHeight="1"/>
    <row r="497" ht="5.25" customHeight="1"/>
    <row r="498" ht="5.25" customHeight="1"/>
    <row r="499" ht="5.25" customHeight="1"/>
    <row r="500" ht="5.25" customHeight="1"/>
    <row r="501" ht="5.25" customHeight="1"/>
    <row r="502" ht="5.25" customHeight="1"/>
    <row r="503" ht="5.25" customHeight="1"/>
    <row r="504" ht="5.25" customHeight="1"/>
    <row r="505" ht="5.25" customHeight="1"/>
    <row r="506" ht="5.25" customHeight="1"/>
    <row r="507" ht="5.25" customHeight="1"/>
    <row r="508" ht="5.25" customHeight="1"/>
    <row r="509" ht="5.25" customHeight="1"/>
    <row r="510" ht="5.25" customHeight="1"/>
    <row r="511" ht="5.25" customHeight="1"/>
    <row r="512" ht="5.25" customHeight="1"/>
    <row r="513" ht="5.25" customHeight="1"/>
    <row r="514" ht="5.25" customHeight="1"/>
    <row r="515" ht="5.25" customHeight="1"/>
    <row r="516" ht="5.25" customHeight="1"/>
    <row r="517" ht="5.25" customHeight="1"/>
    <row r="518" ht="5.25" customHeight="1"/>
    <row r="519" ht="5.25" customHeight="1"/>
    <row r="520" ht="5.25" customHeight="1"/>
    <row r="521" ht="5.25" customHeight="1"/>
    <row r="522" ht="5.25" customHeight="1"/>
    <row r="523" ht="5.25" customHeight="1"/>
    <row r="524" ht="5.25" customHeight="1"/>
    <row r="525" ht="5.25" customHeight="1"/>
    <row r="526" ht="5.25" customHeight="1"/>
    <row r="527" ht="5.25" customHeight="1"/>
    <row r="528" ht="5.25" customHeight="1"/>
    <row r="529" ht="5.25" customHeight="1"/>
    <row r="530" ht="5.25" customHeight="1"/>
    <row r="531" ht="5.25" customHeight="1"/>
    <row r="532" ht="5.25" customHeight="1"/>
    <row r="533" ht="5.25" customHeight="1"/>
    <row r="534" ht="5.25" customHeight="1"/>
    <row r="535" ht="5.25" customHeight="1"/>
    <row r="536" ht="5.25" customHeight="1"/>
    <row r="537" ht="5.25" customHeight="1"/>
    <row r="538" ht="5.25" customHeight="1"/>
    <row r="539" ht="5.25" customHeight="1"/>
    <row r="540" ht="5.25" customHeight="1"/>
    <row r="541" ht="5.25" customHeight="1"/>
    <row r="542" ht="5.25" customHeight="1"/>
    <row r="543" ht="5.25" customHeight="1"/>
    <row r="544" ht="5.25" customHeight="1"/>
    <row r="545" ht="5.25" customHeight="1"/>
    <row r="546" ht="5.25" customHeight="1"/>
    <row r="547" ht="5.25" customHeight="1"/>
    <row r="548" ht="5.25" customHeight="1"/>
    <row r="549" ht="5.25" customHeight="1"/>
    <row r="550" ht="5.25" customHeight="1"/>
    <row r="551" ht="5.25" customHeight="1"/>
    <row r="552" ht="5.25" customHeight="1"/>
    <row r="553" ht="5.25" customHeight="1"/>
    <row r="554" ht="5.25" customHeight="1"/>
    <row r="555" ht="5.25" customHeight="1"/>
    <row r="556" ht="5.25" customHeight="1"/>
    <row r="557" ht="5.25" customHeight="1"/>
    <row r="558" ht="5.25" customHeight="1"/>
    <row r="559" ht="5.25" customHeight="1"/>
    <row r="560" ht="5.25" customHeight="1"/>
    <row r="561" ht="5.25" customHeight="1"/>
    <row r="562" ht="5.25" customHeight="1"/>
    <row r="563" ht="5.25" customHeight="1"/>
    <row r="564" ht="5.25" customHeight="1"/>
    <row r="565" ht="5.25" customHeight="1"/>
    <row r="566" ht="5.25" customHeight="1"/>
    <row r="567" ht="5.25" customHeight="1"/>
    <row r="568" ht="5.25" customHeight="1"/>
    <row r="569" ht="5.25" customHeight="1"/>
    <row r="570" ht="5.25" customHeight="1"/>
    <row r="571" ht="5.25" customHeight="1"/>
    <row r="572" ht="5.25" customHeight="1"/>
    <row r="573" ht="5.25" customHeight="1"/>
    <row r="574" ht="5.25" customHeight="1"/>
    <row r="575" ht="5.25" customHeight="1"/>
    <row r="576" ht="5.25" customHeight="1"/>
    <row r="577" ht="5.25" customHeight="1"/>
    <row r="578" ht="5.25" customHeight="1"/>
    <row r="579" ht="5.25" customHeight="1"/>
    <row r="580" ht="5.25" customHeight="1"/>
    <row r="581" ht="5.25" customHeight="1"/>
    <row r="582" ht="5.25" customHeight="1"/>
    <row r="583" ht="5.25" customHeight="1"/>
    <row r="584" ht="5.25" customHeight="1"/>
    <row r="585" ht="5.25" customHeight="1"/>
    <row r="586" ht="5.25" customHeight="1"/>
    <row r="587" ht="5.25" customHeight="1"/>
    <row r="588" ht="5.25" customHeight="1"/>
    <row r="589" ht="5.25" customHeight="1"/>
    <row r="590" ht="5.25" customHeight="1"/>
    <row r="591" ht="5.25" customHeight="1"/>
    <row r="592" ht="5.25" customHeight="1"/>
    <row r="593" ht="5.25" customHeight="1"/>
    <row r="594" ht="5.25" customHeight="1"/>
    <row r="595" ht="5.25" customHeight="1"/>
    <row r="596" ht="5.25" customHeight="1"/>
    <row r="597" ht="5.25" customHeight="1"/>
    <row r="598" ht="5.25" customHeight="1"/>
    <row r="599" ht="5.25" customHeight="1"/>
    <row r="600" ht="5.25" customHeight="1"/>
    <row r="601" ht="5.25" customHeight="1"/>
    <row r="602" ht="5.25" customHeight="1"/>
    <row r="603" ht="5.25" customHeight="1"/>
    <row r="604" ht="5.25" customHeight="1"/>
    <row r="605" ht="5.25" customHeight="1"/>
    <row r="606" ht="5.25" customHeight="1"/>
    <row r="607" ht="5.25" customHeight="1"/>
    <row r="608" ht="5.25" customHeight="1"/>
    <row r="609" ht="5.25" customHeight="1"/>
    <row r="610" ht="5.25" customHeight="1"/>
    <row r="611" ht="5.25" customHeight="1"/>
    <row r="612" ht="5.25" customHeight="1"/>
    <row r="613" ht="5.25" customHeight="1"/>
    <row r="614" ht="5.25" customHeight="1"/>
    <row r="615" ht="5.25" customHeight="1"/>
    <row r="616" ht="5.25" customHeight="1"/>
    <row r="617" ht="5.25" customHeight="1"/>
    <row r="618" ht="5.25" customHeight="1"/>
    <row r="619" ht="5.25" customHeight="1"/>
    <row r="620" ht="5.25" customHeight="1"/>
    <row r="621" ht="5.25" customHeight="1"/>
    <row r="622" ht="5.25" customHeight="1"/>
    <row r="623" ht="5.25" customHeight="1"/>
    <row r="624" ht="5.25" customHeight="1"/>
    <row r="625" ht="5.25" customHeight="1"/>
    <row r="626" ht="5.25" customHeight="1"/>
    <row r="627" ht="5.25" customHeight="1"/>
  </sheetData>
  <sheetProtection/>
  <protectedRanges>
    <protectedRange sqref="AG180:AH221 BJ180:BK221" name="範囲54_1"/>
    <protectedRange sqref="BL216:BM221 BN180:BO221" name="範囲40_1"/>
    <protectedRange sqref="D180:I221 D348:I389" name="範囲37_1"/>
    <protectedRange sqref="AI180:AL221 BL180:BM215" name="範囲39_1"/>
    <protectedRange sqref="B169:BO173 B335:BN339" name="範囲41_1"/>
    <protectedRange sqref="J180:K221 AM180:AN221" name="範囲53_1"/>
    <protectedRange sqref="W180:Y185 W216:Y221 W198:Y209" name="範囲46_1_1"/>
    <protectedRange sqref="W186:Y197 W210:Y215 U180:U221 S180:T185 S186:S189 T186:T188 S190:T191 S196:T221 S192:S195 T192:T194" name="範囲45_1_1"/>
    <protectedRange sqref="AZ180:BB221" name="範囲46_2_1"/>
    <protectedRange sqref="AV180:AX221" name="範囲45_2_1"/>
    <protectedRange sqref="AI80:AJ83" name="範囲34"/>
    <protectedRange sqref="AI80:AJ83" name="範囲32"/>
    <protectedRange sqref="AI56:AJ59" name="範囲28"/>
    <protectedRange sqref="BL167 BL97:BL145" name="範囲17"/>
    <protectedRange sqref="Z62:AT65" name="範囲27"/>
    <protectedRange sqref="F128:G142 F104:G118 F152:G166" name="範囲24"/>
    <protectedRange sqref="D146:G148 D122:G124 D98:G100" name="範囲4"/>
    <protectedRange sqref="N10:BN15 C10:M10 C12:M15 C11:L11 C2:BN9" name="範囲1"/>
    <protectedRange sqref="O52:P56" name="範囲2"/>
    <protectedRange sqref="C22:D41" name="範囲2_3"/>
    <protectedRange sqref="K17:BN21" name="範囲3"/>
    <protectedRange sqref="B309:E311" name="範囲4_1"/>
    <protectedRange sqref="BH305:BH308 B305:AW308" name="範囲11"/>
    <protectedRange sqref="AW303:BH303 AW304 BH304 B303:AV304 BN303:BO304" name="範囲41_1_1"/>
    <protectedRange sqref="Q278:R281" name="範囲34_1"/>
    <protectedRange sqref="AC284:AD287 Q278:R281 AV278:AW281" name="範囲32_1"/>
    <protectedRange sqref="AC248:AD251" name="範囲30_1"/>
    <protectedRange sqref="Q254:R257" name="範囲28_1"/>
    <protectedRange sqref="BK287:BK296" name="範囲17_1"/>
    <protectedRange sqref="AL260:BF263 H260:AD263 AX310:BF313" name="範囲27_1"/>
    <protectedRange sqref="AV254:AW257" name="範囲29_1"/>
    <protectedRange sqref="AV278:AW281" name="範囲35_1"/>
    <protectedRange sqref="H236:I240" name="範囲2_1"/>
    <protectedRange sqref="AM236:AN240" name="範囲2_2_1"/>
    <protectedRange sqref="BN348:BO389" name="範囲40_1_1"/>
    <protectedRange sqref="BL348:BM389" name="範囲39_1_1"/>
    <protectedRange sqref="BJ348:BK389 AG348:AH389" name="範囲54_1_1"/>
    <protectedRange sqref="AI348:AL389" name="範囲39_1_1_1"/>
    <protectedRange sqref="J348:K389 AM348:AN389" name="範囲53_1_1"/>
    <protectedRange sqref="W348:Y389" name="範囲46_1_1_1"/>
    <protectedRange sqref="S348:U389" name="範囲45_1_1_1"/>
    <protectedRange sqref="AZ348:BB389" name="範囲46_2_1_1"/>
    <protectedRange sqref="AV348:AX389" name="範囲45_2_1_1"/>
  </protectedRanges>
  <mergeCells count="888">
    <mergeCell ref="C2:BN9"/>
    <mergeCell ref="C11:BN14"/>
    <mergeCell ref="C17:J21"/>
    <mergeCell ref="K17:BN21"/>
    <mergeCell ref="C22:J26"/>
    <mergeCell ref="K22:M26"/>
    <mergeCell ref="N22:X26"/>
    <mergeCell ref="Y22:AA26"/>
    <mergeCell ref="AB22:AL26"/>
    <mergeCell ref="AM22:AO26"/>
    <mergeCell ref="AP22:AZ26"/>
    <mergeCell ref="BA22:BC26"/>
    <mergeCell ref="BD22:BN26"/>
    <mergeCell ref="C27:J31"/>
    <mergeCell ref="K27:M31"/>
    <mergeCell ref="N27:X31"/>
    <mergeCell ref="Y27:AA31"/>
    <mergeCell ref="AB27:AL31"/>
    <mergeCell ref="AM27:AO31"/>
    <mergeCell ref="AP27:AZ31"/>
    <mergeCell ref="BA27:BC31"/>
    <mergeCell ref="BD27:BN31"/>
    <mergeCell ref="C37:J41"/>
    <mergeCell ref="K37:M41"/>
    <mergeCell ref="N37:X41"/>
    <mergeCell ref="Y37:AA41"/>
    <mergeCell ref="AB37:AL41"/>
    <mergeCell ref="AM37:AO41"/>
    <mergeCell ref="AP37:AZ41"/>
    <mergeCell ref="BA37:BC41"/>
    <mergeCell ref="AY354:AY356"/>
    <mergeCell ref="AZ354:BB359"/>
    <mergeCell ref="BD37:BN41"/>
    <mergeCell ref="O52:V56"/>
    <mergeCell ref="AG44:AL46"/>
    <mergeCell ref="AB50:AC52"/>
    <mergeCell ref="AD50:AD55"/>
    <mergeCell ref="AE50:AI50"/>
    <mergeCell ref="AK50:AN50"/>
    <mergeCell ref="AP50:AQ52"/>
    <mergeCell ref="AM354:AN359"/>
    <mergeCell ref="AO354:AU355"/>
    <mergeCell ref="AO50:AO55"/>
    <mergeCell ref="AN57:AO59"/>
    <mergeCell ref="AP57:AQ59"/>
    <mergeCell ref="AU146:AU151"/>
    <mergeCell ref="AN60:AQ61"/>
    <mergeCell ref="AM348:AN353"/>
    <mergeCell ref="AO348:AU349"/>
    <mergeCell ref="AO350:AU353"/>
    <mergeCell ref="AH51:AI53"/>
    <mergeCell ref="AJ51:AK53"/>
    <mergeCell ref="AH54:AK55"/>
    <mergeCell ref="AD57:AE59"/>
    <mergeCell ref="AG354:AH359"/>
    <mergeCell ref="AI354:AJ359"/>
    <mergeCell ref="AK354:AL359"/>
    <mergeCell ref="AB60:AE61"/>
    <mergeCell ref="AH152:AJ156"/>
    <mergeCell ref="AK152:AL156"/>
    <mergeCell ref="B354:C359"/>
    <mergeCell ref="D354:I359"/>
    <mergeCell ref="J354:K359"/>
    <mergeCell ref="L354:R355"/>
    <mergeCell ref="S354:U359"/>
    <mergeCell ref="Y56:Z58"/>
    <mergeCell ref="V354:V356"/>
    <mergeCell ref="W354:Y359"/>
    <mergeCell ref="Z354:AF355"/>
    <mergeCell ref="AB57:AC59"/>
    <mergeCell ref="L350:R353"/>
    <mergeCell ref="BC350:BI353"/>
    <mergeCell ref="V351:V353"/>
    <mergeCell ref="AK56:AL58"/>
    <mergeCell ref="AM56:AM61"/>
    <mergeCell ref="AP56:AQ56"/>
    <mergeCell ref="AR56:AR61"/>
    <mergeCell ref="AS56:AT58"/>
    <mergeCell ref="AA56:AA61"/>
    <mergeCell ref="AB56:AC56"/>
    <mergeCell ref="AW146:AW151"/>
    <mergeCell ref="AX146:AZ151"/>
    <mergeCell ref="Z62:AA65"/>
    <mergeCell ref="BN348:BO353"/>
    <mergeCell ref="AF56:AF61"/>
    <mergeCell ref="AG56:AH58"/>
    <mergeCell ref="AI56:AJ59"/>
    <mergeCell ref="AI348:AJ353"/>
    <mergeCell ref="AK348:AL353"/>
    <mergeCell ref="AV348:AX353"/>
    <mergeCell ref="AC62:AD65"/>
    <mergeCell ref="AF62:AG65"/>
    <mergeCell ref="AL62:AM65"/>
    <mergeCell ref="AO62:AP65"/>
    <mergeCell ref="AR62:AS65"/>
    <mergeCell ref="AS146:AT151"/>
    <mergeCell ref="AM146:AN151"/>
    <mergeCell ref="BL342:BO347"/>
    <mergeCell ref="AI80:AJ83"/>
    <mergeCell ref="AD84:AD89"/>
    <mergeCell ref="AH84:AK85"/>
    <mergeCell ref="AO84:AO89"/>
    <mergeCell ref="B348:C353"/>
    <mergeCell ref="D348:I353"/>
    <mergeCell ref="J348:K353"/>
    <mergeCell ref="L348:R349"/>
    <mergeCell ref="S348:U353"/>
    <mergeCell ref="AZ348:BB353"/>
    <mergeCell ref="V348:V350"/>
    <mergeCell ref="W348:Y353"/>
    <mergeCell ref="Z348:AF349"/>
    <mergeCell ref="AG348:AH353"/>
    <mergeCell ref="BC348:BI349"/>
    <mergeCell ref="AY351:AY353"/>
    <mergeCell ref="AY348:AY350"/>
    <mergeCell ref="Z350:AF353"/>
    <mergeCell ref="BJ348:BK353"/>
    <mergeCell ref="BL348:BM353"/>
    <mergeCell ref="BF304:BG306"/>
    <mergeCell ref="BE310:BF313"/>
    <mergeCell ref="B342:I347"/>
    <mergeCell ref="J342:AH347"/>
    <mergeCell ref="AI342:AL347"/>
    <mergeCell ref="AM342:BK347"/>
    <mergeCell ref="BE304:BE309"/>
    <mergeCell ref="AM315:AN319"/>
    <mergeCell ref="Z66:AA83"/>
    <mergeCell ref="AF66:AG83"/>
    <mergeCell ref="AL66:AM83"/>
    <mergeCell ref="AR66:AS83"/>
    <mergeCell ref="AH86:AI88"/>
    <mergeCell ref="AJ86:AK88"/>
    <mergeCell ref="AB87:AC89"/>
    <mergeCell ref="AP87:AQ89"/>
    <mergeCell ref="O291:T293"/>
    <mergeCell ref="AT291:AY293"/>
    <mergeCell ref="AE89:AI89"/>
    <mergeCell ref="AK89:AN89"/>
    <mergeCell ref="AG93:AL95"/>
    <mergeCell ref="AW284:AX286"/>
    <mergeCell ref="AO285:AP287"/>
    <mergeCell ref="AO146:AP151"/>
    <mergeCell ref="AQ146:AR151"/>
    <mergeCell ref="AV146:AV151"/>
    <mergeCell ref="D146:G151"/>
    <mergeCell ref="H146:O151"/>
    <mergeCell ref="P146:V151"/>
    <mergeCell ref="W146:AC151"/>
    <mergeCell ref="AD146:AJ151"/>
    <mergeCell ref="AK146:AL151"/>
    <mergeCell ref="BA146:BH151"/>
    <mergeCell ref="D152:E156"/>
    <mergeCell ref="F152:G156"/>
    <mergeCell ref="H152:O156"/>
    <mergeCell ref="P152:V156"/>
    <mergeCell ref="W152:Y156"/>
    <mergeCell ref="Z152:Z153"/>
    <mergeCell ref="AA152:AC156"/>
    <mergeCell ref="AD152:AF156"/>
    <mergeCell ref="AG152:AG153"/>
    <mergeCell ref="AM152:AN156"/>
    <mergeCell ref="AO152:AP156"/>
    <mergeCell ref="AQ152:AR156"/>
    <mergeCell ref="AS152:AT156"/>
    <mergeCell ref="AU152:AU156"/>
    <mergeCell ref="AV152:AV156"/>
    <mergeCell ref="AW152:AW156"/>
    <mergeCell ref="AX152:AZ156"/>
    <mergeCell ref="BA152:BH156"/>
    <mergeCell ref="Z155:Z156"/>
    <mergeCell ref="AG155:AG156"/>
    <mergeCell ref="D157:E161"/>
    <mergeCell ref="F157:G161"/>
    <mergeCell ref="H157:O161"/>
    <mergeCell ref="P157:R161"/>
    <mergeCell ref="S157:S158"/>
    <mergeCell ref="T157:V161"/>
    <mergeCell ref="W157:AC161"/>
    <mergeCell ref="AD157:AF161"/>
    <mergeCell ref="AG157:AG158"/>
    <mergeCell ref="AH157:AJ161"/>
    <mergeCell ref="AK157:AL161"/>
    <mergeCell ref="AW162:AW166"/>
    <mergeCell ref="AM157:AN161"/>
    <mergeCell ref="AO157:AP161"/>
    <mergeCell ref="AQ157:AR161"/>
    <mergeCell ref="AS157:AT161"/>
    <mergeCell ref="AU157:AU161"/>
    <mergeCell ref="AV157:AV161"/>
    <mergeCell ref="T162:V166"/>
    <mergeCell ref="AW157:AW161"/>
    <mergeCell ref="AX157:AZ161"/>
    <mergeCell ref="AO162:AP166"/>
    <mergeCell ref="BA157:BH161"/>
    <mergeCell ref="S160:S161"/>
    <mergeCell ref="AG160:AG161"/>
    <mergeCell ref="AS162:AT166"/>
    <mergeCell ref="AU162:AU166"/>
    <mergeCell ref="AV162:AV166"/>
    <mergeCell ref="Z162:Z163"/>
    <mergeCell ref="AA162:AC166"/>
    <mergeCell ref="AD162:AJ166"/>
    <mergeCell ref="AK162:AL166"/>
    <mergeCell ref="AM162:AN166"/>
    <mergeCell ref="D162:E166"/>
    <mergeCell ref="F162:G166"/>
    <mergeCell ref="H162:O166"/>
    <mergeCell ref="P162:R166"/>
    <mergeCell ref="S162:S163"/>
    <mergeCell ref="BA162:BH166"/>
    <mergeCell ref="S165:S166"/>
    <mergeCell ref="Z165:Z166"/>
    <mergeCell ref="B169:BO173"/>
    <mergeCell ref="B174:I179"/>
    <mergeCell ref="J174:AH179"/>
    <mergeCell ref="AI174:AL179"/>
    <mergeCell ref="AM174:BK179"/>
    <mergeCell ref="BL174:BO179"/>
    <mergeCell ref="AX162:AZ166"/>
    <mergeCell ref="AI180:AJ185"/>
    <mergeCell ref="AK180:AL185"/>
    <mergeCell ref="AM180:AN185"/>
    <mergeCell ref="AQ162:AR166"/>
    <mergeCell ref="B180:C185"/>
    <mergeCell ref="D180:I185"/>
    <mergeCell ref="J180:K185"/>
    <mergeCell ref="L180:R181"/>
    <mergeCell ref="V180:V182"/>
    <mergeCell ref="U183:W185"/>
    <mergeCell ref="BN180:BO185"/>
    <mergeCell ref="L182:R185"/>
    <mergeCell ref="Z182:AF185"/>
    <mergeCell ref="AO182:AU185"/>
    <mergeCell ref="BC182:BI185"/>
    <mergeCell ref="AY183:AY185"/>
    <mergeCell ref="AO180:AU181"/>
    <mergeCell ref="AV180:AX185"/>
    <mergeCell ref="AY180:AY182"/>
    <mergeCell ref="AZ180:BB185"/>
    <mergeCell ref="B186:C191"/>
    <mergeCell ref="D186:I191"/>
    <mergeCell ref="J186:K191"/>
    <mergeCell ref="L186:R187"/>
    <mergeCell ref="V186:V188"/>
    <mergeCell ref="BL180:BM185"/>
    <mergeCell ref="BC180:BI181"/>
    <mergeCell ref="BJ180:BK185"/>
    <mergeCell ref="Z180:AF181"/>
    <mergeCell ref="AG180:AH185"/>
    <mergeCell ref="BN186:BO191"/>
    <mergeCell ref="L188:R191"/>
    <mergeCell ref="Z188:AF191"/>
    <mergeCell ref="AO188:AU191"/>
    <mergeCell ref="BC188:BI191"/>
    <mergeCell ref="V189:V191"/>
    <mergeCell ref="AY189:AY191"/>
    <mergeCell ref="AO186:AU187"/>
    <mergeCell ref="AV186:AX191"/>
    <mergeCell ref="AY186:AY188"/>
    <mergeCell ref="B192:C197"/>
    <mergeCell ref="D192:I197"/>
    <mergeCell ref="J192:K197"/>
    <mergeCell ref="L192:R193"/>
    <mergeCell ref="V192:V194"/>
    <mergeCell ref="BL186:BM191"/>
    <mergeCell ref="AZ186:BB191"/>
    <mergeCell ref="BC186:BI187"/>
    <mergeCell ref="BJ186:BK191"/>
    <mergeCell ref="AM186:AN191"/>
    <mergeCell ref="BC192:BI193"/>
    <mergeCell ref="BJ192:BK197"/>
    <mergeCell ref="Z192:AF193"/>
    <mergeCell ref="AG192:AH197"/>
    <mergeCell ref="AI192:AJ197"/>
    <mergeCell ref="AK192:AL197"/>
    <mergeCell ref="AM192:AN197"/>
    <mergeCell ref="BL192:BM197"/>
    <mergeCell ref="BN192:BO197"/>
    <mergeCell ref="L194:R197"/>
    <mergeCell ref="Z194:AF197"/>
    <mergeCell ref="AO194:AU197"/>
    <mergeCell ref="BC194:BI197"/>
    <mergeCell ref="V195:V197"/>
    <mergeCell ref="AY195:AY197"/>
    <mergeCell ref="AY192:AY194"/>
    <mergeCell ref="AZ192:BB197"/>
    <mergeCell ref="B198:C203"/>
    <mergeCell ref="D198:I203"/>
    <mergeCell ref="J198:K203"/>
    <mergeCell ref="L198:R199"/>
    <mergeCell ref="S198:U203"/>
    <mergeCell ref="V198:V200"/>
    <mergeCell ref="AZ198:BB203"/>
    <mergeCell ref="BC198:BI199"/>
    <mergeCell ref="BJ198:BK203"/>
    <mergeCell ref="W198:Y203"/>
    <mergeCell ref="Z198:AF199"/>
    <mergeCell ref="AG198:AH203"/>
    <mergeCell ref="AI198:AJ203"/>
    <mergeCell ref="AK198:AL203"/>
    <mergeCell ref="AM198:AN203"/>
    <mergeCell ref="BL198:BM203"/>
    <mergeCell ref="BN198:BO203"/>
    <mergeCell ref="L200:R203"/>
    <mergeCell ref="Z200:AF203"/>
    <mergeCell ref="AO200:AU203"/>
    <mergeCell ref="BC200:BI203"/>
    <mergeCell ref="V201:V203"/>
    <mergeCell ref="AY201:AY203"/>
    <mergeCell ref="AO198:AU199"/>
    <mergeCell ref="AV198:AX203"/>
    <mergeCell ref="B204:C209"/>
    <mergeCell ref="D204:I209"/>
    <mergeCell ref="J204:K209"/>
    <mergeCell ref="L204:R205"/>
    <mergeCell ref="S204:U209"/>
    <mergeCell ref="V204:V206"/>
    <mergeCell ref="BC204:BI205"/>
    <mergeCell ref="BJ204:BK209"/>
    <mergeCell ref="W204:Y209"/>
    <mergeCell ref="Z204:AF205"/>
    <mergeCell ref="AG204:AH209"/>
    <mergeCell ref="AI204:AJ209"/>
    <mergeCell ref="AK204:AL209"/>
    <mergeCell ref="AM204:AN209"/>
    <mergeCell ref="BL204:BM209"/>
    <mergeCell ref="BN204:BO209"/>
    <mergeCell ref="L206:R209"/>
    <mergeCell ref="Z206:AF209"/>
    <mergeCell ref="AO206:AU209"/>
    <mergeCell ref="BC206:BI209"/>
    <mergeCell ref="V207:V209"/>
    <mergeCell ref="AY207:AY209"/>
    <mergeCell ref="AO204:AU205"/>
    <mergeCell ref="AV204:AX209"/>
    <mergeCell ref="AM210:AN215"/>
    <mergeCell ref="AY210:AY212"/>
    <mergeCell ref="B210:C215"/>
    <mergeCell ref="D210:I215"/>
    <mergeCell ref="J210:K215"/>
    <mergeCell ref="L210:R211"/>
    <mergeCell ref="V210:V212"/>
    <mergeCell ref="BL210:BM215"/>
    <mergeCell ref="BN210:BO215"/>
    <mergeCell ref="L212:R215"/>
    <mergeCell ref="Z212:AF215"/>
    <mergeCell ref="AO212:AU215"/>
    <mergeCell ref="BC212:BI215"/>
    <mergeCell ref="V213:V215"/>
    <mergeCell ref="AY213:AY215"/>
    <mergeCell ref="BC210:BI211"/>
    <mergeCell ref="BJ210:BK215"/>
    <mergeCell ref="AY219:AY221"/>
    <mergeCell ref="AO216:AU217"/>
    <mergeCell ref="B216:C221"/>
    <mergeCell ref="D216:I221"/>
    <mergeCell ref="J216:K221"/>
    <mergeCell ref="L216:R217"/>
    <mergeCell ref="S216:U221"/>
    <mergeCell ref="V216:V218"/>
    <mergeCell ref="V219:V221"/>
    <mergeCell ref="L218:R221"/>
    <mergeCell ref="BC285:BD287"/>
    <mergeCell ref="AR287:AU287"/>
    <mergeCell ref="AW287:BA287"/>
    <mergeCell ref="BJ216:BK221"/>
    <mergeCell ref="W216:Y221"/>
    <mergeCell ref="Z216:AF217"/>
    <mergeCell ref="AG216:AH221"/>
    <mergeCell ref="AI216:AJ221"/>
    <mergeCell ref="AK216:AL221"/>
    <mergeCell ref="AM216:AN221"/>
    <mergeCell ref="AB315:AD319"/>
    <mergeCell ref="AE315:AE316"/>
    <mergeCell ref="AM309:AN314"/>
    <mergeCell ref="AO309:AP314"/>
    <mergeCell ref="AQ309:AR314"/>
    <mergeCell ref="AO315:AP319"/>
    <mergeCell ref="AI309:AJ314"/>
    <mergeCell ref="AK309:AL314"/>
    <mergeCell ref="AV216:AX221"/>
    <mergeCell ref="AY216:AY218"/>
    <mergeCell ref="AZ216:BB221"/>
    <mergeCell ref="AK315:AL319"/>
    <mergeCell ref="AI315:AJ319"/>
    <mergeCell ref="AY310:AZ313"/>
    <mergeCell ref="BB310:BC312"/>
    <mergeCell ref="AX304:AY306"/>
    <mergeCell ref="B309:E314"/>
    <mergeCell ref="F309:M314"/>
    <mergeCell ref="N309:T314"/>
    <mergeCell ref="U309:AA314"/>
    <mergeCell ref="AB309:AH314"/>
    <mergeCell ref="AF315:AH319"/>
    <mergeCell ref="B315:E319"/>
    <mergeCell ref="F315:M319"/>
    <mergeCell ref="N315:T319"/>
    <mergeCell ref="U315:W319"/>
    <mergeCell ref="X315:X316"/>
    <mergeCell ref="Y315:AA319"/>
    <mergeCell ref="X318:X319"/>
    <mergeCell ref="AE318:AE319"/>
    <mergeCell ref="B320:E324"/>
    <mergeCell ref="F320:M324"/>
    <mergeCell ref="N320:P324"/>
    <mergeCell ref="Q320:Q321"/>
    <mergeCell ref="R320:T324"/>
    <mergeCell ref="U320:AA324"/>
    <mergeCell ref="AB320:AD324"/>
    <mergeCell ref="B325:E329"/>
    <mergeCell ref="F325:M329"/>
    <mergeCell ref="N325:P329"/>
    <mergeCell ref="Q325:Q326"/>
    <mergeCell ref="R325:T329"/>
    <mergeCell ref="U325:W329"/>
    <mergeCell ref="X325:X326"/>
    <mergeCell ref="Y325:AA329"/>
    <mergeCell ref="AB325:AH329"/>
    <mergeCell ref="Q323:Q324"/>
    <mergeCell ref="AE323:AE324"/>
    <mergeCell ref="AM320:AN324"/>
    <mergeCell ref="AE320:AE321"/>
    <mergeCell ref="AF320:AH324"/>
    <mergeCell ref="G403:N407"/>
    <mergeCell ref="B335:BN339"/>
    <mergeCell ref="AY314:AZ331"/>
    <mergeCell ref="BE314:BF331"/>
    <mergeCell ref="AQ325:AR329"/>
    <mergeCell ref="G408:N412"/>
    <mergeCell ref="B397:F402"/>
    <mergeCell ref="B403:F407"/>
    <mergeCell ref="B408:F412"/>
    <mergeCell ref="G413:N417"/>
    <mergeCell ref="B413:F417"/>
    <mergeCell ref="AZ298:BE300"/>
    <mergeCell ref="G397:N402"/>
    <mergeCell ref="Q328:Q329"/>
    <mergeCell ref="X328:X329"/>
    <mergeCell ref="AM325:AN329"/>
    <mergeCell ref="AO325:AP329"/>
    <mergeCell ref="AI320:AJ324"/>
    <mergeCell ref="AI325:AJ329"/>
    <mergeCell ref="AK320:AL324"/>
    <mergeCell ref="AK325:AL329"/>
    <mergeCell ref="AO320:AP324"/>
    <mergeCell ref="AQ320:AR324"/>
    <mergeCell ref="AQ315:AR319"/>
    <mergeCell ref="BQ309:BR314"/>
    <mergeCell ref="BQ315:BR319"/>
    <mergeCell ref="BQ320:BR324"/>
    <mergeCell ref="BQ325:BR329"/>
    <mergeCell ref="AB32:AL36"/>
    <mergeCell ref="AM32:AO36"/>
    <mergeCell ref="AP32:AZ36"/>
    <mergeCell ref="BA32:BC36"/>
    <mergeCell ref="BD32:BN36"/>
    <mergeCell ref="AU284:AV286"/>
    <mergeCell ref="B226:BO230"/>
    <mergeCell ref="BL216:BM221"/>
    <mergeCell ref="BN216:BO221"/>
    <mergeCell ref="J285:K287"/>
    <mergeCell ref="X285:Y287"/>
    <mergeCell ref="M287:Q287"/>
    <mergeCell ref="S287:V287"/>
    <mergeCell ref="BB260:BC263"/>
    <mergeCell ref="BE260:BF263"/>
    <mergeCell ref="BE264:BF281"/>
    <mergeCell ref="Q278:R281"/>
    <mergeCell ref="AV278:AW281"/>
    <mergeCell ref="L282:L287"/>
    <mergeCell ref="K32:M36"/>
    <mergeCell ref="N32:X36"/>
    <mergeCell ref="Y32:AA36"/>
    <mergeCell ref="Z218:AF221"/>
    <mergeCell ref="Z186:AF187"/>
    <mergeCell ref="AD128:AF132"/>
    <mergeCell ref="AD122:AJ127"/>
    <mergeCell ref="AG133:AG134"/>
    <mergeCell ref="AH133:AJ137"/>
    <mergeCell ref="Z210:AF211"/>
    <mergeCell ref="P284:Q286"/>
    <mergeCell ref="R284:S286"/>
    <mergeCell ref="AG186:AH191"/>
    <mergeCell ref="AI186:AJ191"/>
    <mergeCell ref="AK186:AL191"/>
    <mergeCell ref="W162:Y166"/>
    <mergeCell ref="U254:U259"/>
    <mergeCell ref="AG210:AH215"/>
    <mergeCell ref="AI210:AJ215"/>
    <mergeCell ref="AK210:AL215"/>
    <mergeCell ref="P282:S283"/>
    <mergeCell ref="W282:W287"/>
    <mergeCell ref="AQ282:AQ287"/>
    <mergeCell ref="AU282:AX283"/>
    <mergeCell ref="BB282:BB287"/>
    <mergeCell ref="H264:I281"/>
    <mergeCell ref="N264:O281"/>
    <mergeCell ref="T264:U281"/>
    <mergeCell ref="Z264:AA281"/>
    <mergeCell ref="AM264:AN281"/>
    <mergeCell ref="AS264:AT281"/>
    <mergeCell ref="AY264:AZ281"/>
    <mergeCell ref="AQ133:AR137"/>
    <mergeCell ref="Z260:AA263"/>
    <mergeCell ref="AM260:AN263"/>
    <mergeCell ref="AP260:AQ263"/>
    <mergeCell ref="AS260:AT263"/>
    <mergeCell ref="AY260:AZ263"/>
    <mergeCell ref="AO218:AU221"/>
    <mergeCell ref="AO210:AU211"/>
    <mergeCell ref="H260:I263"/>
    <mergeCell ref="K260:L263"/>
    <mergeCell ref="N260:O263"/>
    <mergeCell ref="T260:U263"/>
    <mergeCell ref="W260:X263"/>
    <mergeCell ref="BC254:BD254"/>
    <mergeCell ref="AO258:AR259"/>
    <mergeCell ref="BE254:BE259"/>
    <mergeCell ref="BF254:BG256"/>
    <mergeCell ref="V255:W257"/>
    <mergeCell ref="X255:Y257"/>
    <mergeCell ref="BA255:BB257"/>
    <mergeCell ref="BC255:BD257"/>
    <mergeCell ref="V258:Y259"/>
    <mergeCell ref="AX254:AY256"/>
    <mergeCell ref="AO255:AP257"/>
    <mergeCell ref="AQ255:AR257"/>
    <mergeCell ref="AZ254:AZ259"/>
    <mergeCell ref="AZ210:BB215"/>
    <mergeCell ref="AY204:AY206"/>
    <mergeCell ref="AZ204:BB209"/>
    <mergeCell ref="AY198:AY200"/>
    <mergeCell ref="AW138:AW142"/>
    <mergeCell ref="AV210:AX215"/>
    <mergeCell ref="BA258:BD259"/>
    <mergeCell ref="BC216:BI217"/>
    <mergeCell ref="BC218:BI221"/>
    <mergeCell ref="X254:Y254"/>
    <mergeCell ref="Z254:Z259"/>
    <mergeCell ref="AA254:AB256"/>
    <mergeCell ref="AL254:AM256"/>
    <mergeCell ref="AN254:AN259"/>
    <mergeCell ref="R249:S251"/>
    <mergeCell ref="S254:T256"/>
    <mergeCell ref="P252:S253"/>
    <mergeCell ref="AO254:AP254"/>
    <mergeCell ref="AT254:AU256"/>
    <mergeCell ref="AV254:AW257"/>
    <mergeCell ref="AO192:AU193"/>
    <mergeCell ref="AV192:AX197"/>
    <mergeCell ref="BC248:BD250"/>
    <mergeCell ref="AU249:AV251"/>
    <mergeCell ref="AW249:AX251"/>
    <mergeCell ref="AU252:AX253"/>
    <mergeCell ref="AO248:AP250"/>
    <mergeCell ref="AS254:AS259"/>
    <mergeCell ref="G254:H256"/>
    <mergeCell ref="I254:I259"/>
    <mergeCell ref="J254:K254"/>
    <mergeCell ref="N254:N259"/>
    <mergeCell ref="O254:P256"/>
    <mergeCell ref="Q254:R257"/>
    <mergeCell ref="J255:K257"/>
    <mergeCell ref="L255:M257"/>
    <mergeCell ref="J258:M259"/>
    <mergeCell ref="BB248:BB253"/>
    <mergeCell ref="W133:AC137"/>
    <mergeCell ref="Z138:Z139"/>
    <mergeCell ref="J248:K250"/>
    <mergeCell ref="L248:L253"/>
    <mergeCell ref="M248:Q248"/>
    <mergeCell ref="S248:V248"/>
    <mergeCell ref="W248:W253"/>
    <mergeCell ref="X248:Y250"/>
    <mergeCell ref="P249:Q251"/>
    <mergeCell ref="H122:O127"/>
    <mergeCell ref="P122:V127"/>
    <mergeCell ref="W122:AC127"/>
    <mergeCell ref="Z128:Z129"/>
    <mergeCell ref="AA128:AC132"/>
    <mergeCell ref="AW248:BA248"/>
    <mergeCell ref="S141:S142"/>
    <mergeCell ref="AQ248:AQ253"/>
    <mergeCell ref="AR248:AU248"/>
    <mergeCell ref="AG128:AG129"/>
    <mergeCell ref="D138:E142"/>
    <mergeCell ref="F138:G142"/>
    <mergeCell ref="AK122:AL127"/>
    <mergeCell ref="AM122:AN127"/>
    <mergeCell ref="AO122:AP127"/>
    <mergeCell ref="D133:E137"/>
    <mergeCell ref="F133:G137"/>
    <mergeCell ref="H133:O137"/>
    <mergeCell ref="P133:R137"/>
    <mergeCell ref="D122:G127"/>
    <mergeCell ref="AQ122:AR127"/>
    <mergeCell ref="AS122:AT127"/>
    <mergeCell ref="AU122:AU127"/>
    <mergeCell ref="AV122:AV127"/>
    <mergeCell ref="AW122:AW127"/>
    <mergeCell ref="AX122:AZ127"/>
    <mergeCell ref="BA122:BH127"/>
    <mergeCell ref="D128:E132"/>
    <mergeCell ref="F128:G132"/>
    <mergeCell ref="H128:O132"/>
    <mergeCell ref="P128:V132"/>
    <mergeCell ref="W128:Y132"/>
    <mergeCell ref="AM128:AN132"/>
    <mergeCell ref="AO128:AP132"/>
    <mergeCell ref="AQ128:AR132"/>
    <mergeCell ref="AS128:AT132"/>
    <mergeCell ref="AU128:AU132"/>
    <mergeCell ref="AV128:AV132"/>
    <mergeCell ref="AX128:AZ132"/>
    <mergeCell ref="AW128:AW132"/>
    <mergeCell ref="BA128:BH132"/>
    <mergeCell ref="Z131:Z132"/>
    <mergeCell ref="AG131:AG132"/>
    <mergeCell ref="AH128:AJ132"/>
    <mergeCell ref="AK128:AL132"/>
    <mergeCell ref="S133:S134"/>
    <mergeCell ref="T133:V137"/>
    <mergeCell ref="AD133:AF137"/>
    <mergeCell ref="AK133:AL137"/>
    <mergeCell ref="AM133:AN137"/>
    <mergeCell ref="AO133:AP137"/>
    <mergeCell ref="AG136:AG137"/>
    <mergeCell ref="S136:S137"/>
    <mergeCell ref="AX133:AZ137"/>
    <mergeCell ref="BA133:BH137"/>
    <mergeCell ref="AS133:AT137"/>
    <mergeCell ref="AU133:AU137"/>
    <mergeCell ref="AV133:AV137"/>
    <mergeCell ref="AW133:AW137"/>
    <mergeCell ref="H138:O142"/>
    <mergeCell ref="P138:R142"/>
    <mergeCell ref="S138:S139"/>
    <mergeCell ref="T138:V142"/>
    <mergeCell ref="W138:Y142"/>
    <mergeCell ref="AA138:AC142"/>
    <mergeCell ref="AD138:AJ142"/>
    <mergeCell ref="AK138:AL142"/>
    <mergeCell ref="AM138:AN142"/>
    <mergeCell ref="AO138:AP142"/>
    <mergeCell ref="AQ138:AR142"/>
    <mergeCell ref="AX138:AZ142"/>
    <mergeCell ref="AV138:AV142"/>
    <mergeCell ref="AS138:AT142"/>
    <mergeCell ref="AU138:AU142"/>
    <mergeCell ref="AV98:AV103"/>
    <mergeCell ref="AW98:AW103"/>
    <mergeCell ref="AX98:AZ103"/>
    <mergeCell ref="BA138:BH142"/>
    <mergeCell ref="Z141:Z142"/>
    <mergeCell ref="D98:G103"/>
    <mergeCell ref="H98:O103"/>
    <mergeCell ref="P98:V103"/>
    <mergeCell ref="W98:AC103"/>
    <mergeCell ref="AD98:AJ103"/>
    <mergeCell ref="AD104:AF108"/>
    <mergeCell ref="AG104:AG105"/>
    <mergeCell ref="AQ98:AR103"/>
    <mergeCell ref="AS98:AT103"/>
    <mergeCell ref="AU98:AU103"/>
    <mergeCell ref="AK98:AL103"/>
    <mergeCell ref="AM98:AN103"/>
    <mergeCell ref="AO98:AP103"/>
    <mergeCell ref="AO104:AP108"/>
    <mergeCell ref="AS104:AT108"/>
    <mergeCell ref="BA98:BH103"/>
    <mergeCell ref="D104:E108"/>
    <mergeCell ref="F104:G108"/>
    <mergeCell ref="H104:O108"/>
    <mergeCell ref="P104:V108"/>
    <mergeCell ref="W104:Y108"/>
    <mergeCell ref="Z104:Z105"/>
    <mergeCell ref="AU104:AU108"/>
    <mergeCell ref="AA104:AC108"/>
    <mergeCell ref="AV104:AV108"/>
    <mergeCell ref="AW104:AW108"/>
    <mergeCell ref="AX104:AZ108"/>
    <mergeCell ref="BA104:BH108"/>
    <mergeCell ref="Z107:Z108"/>
    <mergeCell ref="AG107:AG108"/>
    <mergeCell ref="AH104:AJ108"/>
    <mergeCell ref="AK104:AL108"/>
    <mergeCell ref="AM104:AN108"/>
    <mergeCell ref="AQ104:AR108"/>
    <mergeCell ref="D109:E113"/>
    <mergeCell ref="F109:G113"/>
    <mergeCell ref="H109:O113"/>
    <mergeCell ref="P109:R113"/>
    <mergeCell ref="S109:S110"/>
    <mergeCell ref="T109:V113"/>
    <mergeCell ref="W109:AC113"/>
    <mergeCell ref="AD109:AF113"/>
    <mergeCell ref="AG109:AG110"/>
    <mergeCell ref="AH109:AJ113"/>
    <mergeCell ref="AK109:AL113"/>
    <mergeCell ref="AM109:AN113"/>
    <mergeCell ref="AO109:AP113"/>
    <mergeCell ref="AQ109:AR113"/>
    <mergeCell ref="AS109:AT113"/>
    <mergeCell ref="AU109:AU113"/>
    <mergeCell ref="AV109:AV113"/>
    <mergeCell ref="AW109:AW113"/>
    <mergeCell ref="AX109:AZ113"/>
    <mergeCell ref="BA109:BH113"/>
    <mergeCell ref="S112:S113"/>
    <mergeCell ref="AG112:AG113"/>
    <mergeCell ref="D114:E118"/>
    <mergeCell ref="F114:G118"/>
    <mergeCell ref="H114:O118"/>
    <mergeCell ref="P114:R118"/>
    <mergeCell ref="S114:S115"/>
    <mergeCell ref="T114:V118"/>
    <mergeCell ref="W114:Y118"/>
    <mergeCell ref="Z114:Z115"/>
    <mergeCell ref="AW114:AW118"/>
    <mergeCell ref="AX114:AZ118"/>
    <mergeCell ref="BA114:BH118"/>
    <mergeCell ref="AA114:AC118"/>
    <mergeCell ref="AD114:AJ118"/>
    <mergeCell ref="AK114:AL118"/>
    <mergeCell ref="AM114:AN118"/>
    <mergeCell ref="AO114:AP118"/>
    <mergeCell ref="AQ114:AR118"/>
    <mergeCell ref="S117:S118"/>
    <mergeCell ref="Z117:Z118"/>
    <mergeCell ref="C32:J36"/>
    <mergeCell ref="H236:O240"/>
    <mergeCell ref="AM236:AT240"/>
    <mergeCell ref="S180:U182"/>
    <mergeCell ref="W180:Y182"/>
    <mergeCell ref="S210:U215"/>
    <mergeCell ref="W210:Y215"/>
    <mergeCell ref="O242:T244"/>
    <mergeCell ref="AT242:AY244"/>
    <mergeCell ref="AS114:AT118"/>
    <mergeCell ref="AU114:AU118"/>
    <mergeCell ref="AV114:AV118"/>
    <mergeCell ref="BC354:BI355"/>
    <mergeCell ref="W192:Y197"/>
    <mergeCell ref="W186:Y191"/>
    <mergeCell ref="S186:U191"/>
    <mergeCell ref="S192:U197"/>
    <mergeCell ref="BJ354:BK359"/>
    <mergeCell ref="BL354:BM359"/>
    <mergeCell ref="BN354:BO359"/>
    <mergeCell ref="L356:R359"/>
    <mergeCell ref="Z356:AF359"/>
    <mergeCell ref="AO356:AU359"/>
    <mergeCell ref="BC356:BI359"/>
    <mergeCell ref="V357:V359"/>
    <mergeCell ref="AY357:AY359"/>
    <mergeCell ref="AV354:AX359"/>
    <mergeCell ref="B378:C383"/>
    <mergeCell ref="D378:I383"/>
    <mergeCell ref="J378:K383"/>
    <mergeCell ref="L378:R379"/>
    <mergeCell ref="S378:U383"/>
    <mergeCell ref="V378:V380"/>
    <mergeCell ref="AY378:AY380"/>
    <mergeCell ref="AZ378:BB383"/>
    <mergeCell ref="BC378:BI379"/>
    <mergeCell ref="BJ378:BK383"/>
    <mergeCell ref="W378:Y383"/>
    <mergeCell ref="Z378:AF379"/>
    <mergeCell ref="AG378:AH383"/>
    <mergeCell ref="AI378:AJ383"/>
    <mergeCell ref="AK378:AL383"/>
    <mergeCell ref="AM378:AN383"/>
    <mergeCell ref="BL378:BM383"/>
    <mergeCell ref="BN378:BO383"/>
    <mergeCell ref="L380:R383"/>
    <mergeCell ref="Z380:AF383"/>
    <mergeCell ref="AO380:AU383"/>
    <mergeCell ref="BC380:BI383"/>
    <mergeCell ref="V381:V383"/>
    <mergeCell ref="AY381:AY383"/>
    <mergeCell ref="AO378:AU379"/>
    <mergeCell ref="AV378:AX383"/>
    <mergeCell ref="B384:C389"/>
    <mergeCell ref="D384:I389"/>
    <mergeCell ref="J384:K389"/>
    <mergeCell ref="L384:R385"/>
    <mergeCell ref="S384:U389"/>
    <mergeCell ref="V384:V386"/>
    <mergeCell ref="AY384:AY386"/>
    <mergeCell ref="AZ384:BB389"/>
    <mergeCell ref="BC384:BI385"/>
    <mergeCell ref="BJ384:BK389"/>
    <mergeCell ref="W384:Y389"/>
    <mergeCell ref="Z384:AF385"/>
    <mergeCell ref="AG384:AH389"/>
    <mergeCell ref="AI384:AJ389"/>
    <mergeCell ref="AK384:AL389"/>
    <mergeCell ref="AM384:AN389"/>
    <mergeCell ref="BL384:BM389"/>
    <mergeCell ref="BN384:BO389"/>
    <mergeCell ref="L386:R389"/>
    <mergeCell ref="Z386:AF389"/>
    <mergeCell ref="AO386:AU389"/>
    <mergeCell ref="BC386:BI389"/>
    <mergeCell ref="V387:V389"/>
    <mergeCell ref="AY387:AY389"/>
    <mergeCell ref="AO384:AU385"/>
    <mergeCell ref="AV384:AX389"/>
    <mergeCell ref="B372:C377"/>
    <mergeCell ref="D372:I377"/>
    <mergeCell ref="J372:K377"/>
    <mergeCell ref="L372:R373"/>
    <mergeCell ref="S372:U377"/>
    <mergeCell ref="V372:V374"/>
    <mergeCell ref="AY372:AY374"/>
    <mergeCell ref="AZ372:BB377"/>
    <mergeCell ref="BC372:BI373"/>
    <mergeCell ref="BJ372:BK377"/>
    <mergeCell ref="W372:Y377"/>
    <mergeCell ref="Z372:AF373"/>
    <mergeCell ref="AG372:AH377"/>
    <mergeCell ref="AI372:AJ377"/>
    <mergeCell ref="AK372:AL377"/>
    <mergeCell ref="AM372:AN377"/>
    <mergeCell ref="BL372:BM377"/>
    <mergeCell ref="BN372:BO377"/>
    <mergeCell ref="L374:R377"/>
    <mergeCell ref="Z374:AF377"/>
    <mergeCell ref="AO374:AU377"/>
    <mergeCell ref="BC374:BI377"/>
    <mergeCell ref="V375:V377"/>
    <mergeCell ref="AY375:AY377"/>
    <mergeCell ref="AO372:AU373"/>
    <mergeCell ref="AV372:AX377"/>
    <mergeCell ref="B366:C371"/>
    <mergeCell ref="D366:I371"/>
    <mergeCell ref="J366:K371"/>
    <mergeCell ref="AY369:AY371"/>
    <mergeCell ref="V369:V371"/>
    <mergeCell ref="BC368:BI371"/>
    <mergeCell ref="AO368:AU371"/>
    <mergeCell ref="Z368:AF371"/>
    <mergeCell ref="L368:R371"/>
    <mergeCell ref="AV366:AX371"/>
    <mergeCell ref="BN366:BO371"/>
    <mergeCell ref="BL366:BM371"/>
    <mergeCell ref="BJ366:BK371"/>
    <mergeCell ref="BC366:BI367"/>
    <mergeCell ref="AZ366:BB371"/>
    <mergeCell ref="AY366:AY368"/>
    <mergeCell ref="AO366:AU367"/>
    <mergeCell ref="AM366:AN371"/>
    <mergeCell ref="AK366:AL371"/>
    <mergeCell ref="AI366:AJ371"/>
    <mergeCell ref="AG366:AH371"/>
    <mergeCell ref="Z366:AF367"/>
    <mergeCell ref="W366:Y371"/>
    <mergeCell ref="V366:V368"/>
    <mergeCell ref="S366:U371"/>
    <mergeCell ref="L366:R367"/>
    <mergeCell ref="B360:C365"/>
    <mergeCell ref="D360:I365"/>
    <mergeCell ref="J360:K365"/>
    <mergeCell ref="L360:R361"/>
    <mergeCell ref="S360:U365"/>
    <mergeCell ref="V360:V362"/>
    <mergeCell ref="W360:Y365"/>
    <mergeCell ref="Z360:AF361"/>
    <mergeCell ref="AG360:AH365"/>
    <mergeCell ref="AI360:AJ365"/>
    <mergeCell ref="AK360:AL365"/>
    <mergeCell ref="AM360:AN365"/>
    <mergeCell ref="AO360:AU361"/>
    <mergeCell ref="AV360:AX365"/>
    <mergeCell ref="AY360:AY362"/>
    <mergeCell ref="AZ360:BB365"/>
    <mergeCell ref="BC360:BI361"/>
    <mergeCell ref="BJ360:BK365"/>
    <mergeCell ref="S183:T185"/>
    <mergeCell ref="X183:Y185"/>
    <mergeCell ref="BL360:BM365"/>
    <mergeCell ref="BN360:BO365"/>
    <mergeCell ref="L362:R365"/>
    <mergeCell ref="Z362:AF365"/>
    <mergeCell ref="AO362:AU365"/>
    <mergeCell ref="BC362:BI365"/>
    <mergeCell ref="V363:V365"/>
    <mergeCell ref="AY363:AY365"/>
  </mergeCells>
  <conditionalFormatting sqref="AV210:AX221 AV186:AX203 AV180 S216:U221 S198:U203 S180 U183 S183">
    <cfRule type="expression" priority="303" dxfId="138" stopIfTrue="1">
      <formula>S180&gt;W180</formula>
    </cfRule>
    <cfRule type="expression" priority="304" dxfId="139" stopIfTrue="1">
      <formula>S180=W180</formula>
    </cfRule>
  </conditionalFormatting>
  <conditionalFormatting sqref="AZ210:BB221 AZ186:BB203 AZ180 W216:Y221 W198:Y203 W180 X183">
    <cfRule type="expression" priority="305" dxfId="138" stopIfTrue="1">
      <formula>S180&lt;W180</formula>
    </cfRule>
    <cfRule type="expression" priority="306" dxfId="139" stopIfTrue="1">
      <formula>S180=W180</formula>
    </cfRule>
  </conditionalFormatting>
  <conditionalFormatting sqref="W186">
    <cfRule type="expression" priority="301" dxfId="138" stopIfTrue="1">
      <formula>W186&gt;AA186</formula>
    </cfRule>
    <cfRule type="expression" priority="302" dxfId="139" stopIfTrue="1">
      <formula>W186=AA186</formula>
    </cfRule>
  </conditionalFormatting>
  <conditionalFormatting sqref="W192">
    <cfRule type="expression" priority="297" dxfId="138" stopIfTrue="1">
      <formula>W192&gt;AA192</formula>
    </cfRule>
    <cfRule type="expression" priority="298" dxfId="139" stopIfTrue="1">
      <formula>W192=AA192</formula>
    </cfRule>
  </conditionalFormatting>
  <conditionalFormatting sqref="S210">
    <cfRule type="expression" priority="295" dxfId="138" stopIfTrue="1">
      <formula>S210&gt;W210</formula>
    </cfRule>
    <cfRule type="expression" priority="296" dxfId="139" stopIfTrue="1">
      <formula>S210=W210</formula>
    </cfRule>
  </conditionalFormatting>
  <conditionalFormatting sqref="W210">
    <cfRule type="expression" priority="293" dxfId="138" stopIfTrue="1">
      <formula>W210&gt;AA210</formula>
    </cfRule>
    <cfRule type="expression" priority="294" dxfId="139" stopIfTrue="1">
      <formula>W210=AA210</formula>
    </cfRule>
  </conditionalFormatting>
  <conditionalFormatting sqref="AB57:AC59">
    <cfRule type="expression" priority="216" dxfId="138" stopIfTrue="1">
      <formula>AB57&gt;AD57</formula>
    </cfRule>
  </conditionalFormatting>
  <conditionalFormatting sqref="AD57:AE59">
    <cfRule type="expression" priority="217" dxfId="138" stopIfTrue="1">
      <formula>AD57&gt;AB57</formula>
    </cfRule>
  </conditionalFormatting>
  <conditionalFormatting sqref="AB60:AE61 AN60:AO61">
    <cfRule type="expression" priority="222" dxfId="138" stopIfTrue="1">
      <formula>IF(ISBLANK(#REF!),"",Y56=AG56)</formula>
    </cfRule>
  </conditionalFormatting>
  <conditionalFormatting sqref="AH54:AK55 AH84:AK85">
    <cfRule type="expression" priority="223" dxfId="138" stopIfTrue="1">
      <formula>IF(ISBLANK(#REF!),"",AE50=AM50)</formula>
    </cfRule>
  </conditionalFormatting>
  <conditionalFormatting sqref="AA56:AA61 AM56:AM61 AN56 I254:I259 U254:U259 V254">
    <cfRule type="expression" priority="226" dxfId="44" stopIfTrue="1">
      <formula>#REF!+#REF!&gt;#REF!+#REF!</formula>
    </cfRule>
  </conditionalFormatting>
  <conditionalFormatting sqref="AB56:AC56 J254:K254">
    <cfRule type="expression" priority="227" dxfId="44" stopIfTrue="1">
      <formula>#REF!+#REF!&gt;#REF!+#REF!</formula>
    </cfRule>
  </conditionalFormatting>
  <conditionalFormatting sqref="AD56 L254">
    <cfRule type="expression" priority="228" dxfId="44" stopIfTrue="1">
      <formula>#REF!+#REF!&lt;#REF!+#REF!</formula>
    </cfRule>
    <cfRule type="expression" priority="229" dxfId="44" stopIfTrue="1">
      <formula>#REF!+#REF!&gt;#REF!+#REF!</formula>
    </cfRule>
  </conditionalFormatting>
  <conditionalFormatting sqref="AE56 AF56:AF61 AR56:AR61 AP56:AQ56 M254 N254:N259 Z254:Z259 X254:Y254">
    <cfRule type="expression" priority="230" dxfId="44" stopIfTrue="1">
      <formula>#REF!+#REF!&lt;#REF!+#REF!</formula>
    </cfRule>
  </conditionalFormatting>
  <conditionalFormatting sqref="AD50:AD55 AO50:AO56 L248:L253 W248:W254">
    <cfRule type="expression" priority="231" dxfId="44" stopIfTrue="1">
      <formula>#REF!+#REF!&gt;#REF!+#REF!</formula>
    </cfRule>
    <cfRule type="expression" priority="232" dxfId="44" stopIfTrue="1">
      <formula>#REF!+#REF!&lt;#REF!+#REF!</formula>
    </cfRule>
  </conditionalFormatting>
  <conditionalFormatting sqref="AH86:AI88">
    <cfRule type="expression" priority="268" dxfId="138" stopIfTrue="1">
      <formula>$O$317&gt;$Q$317</formula>
    </cfRule>
  </conditionalFormatting>
  <conditionalFormatting sqref="AJ86:AK88">
    <cfRule type="expression" priority="269" dxfId="138" stopIfTrue="1">
      <formula>$Q$317&gt;$O$317</formula>
    </cfRule>
  </conditionalFormatting>
  <conditionalFormatting sqref="AE50:AI50 AK50:AN50 M248:Q248 S248:V248">
    <cfRule type="expression" priority="277" dxfId="44" stopIfTrue="1">
      <formula>#REF!+#REF!&gt;#REF!+#REF!</formula>
    </cfRule>
  </conditionalFormatting>
  <conditionalFormatting sqref="AJ50 R248">
    <cfRule type="expression" priority="278" dxfId="44" stopIfTrue="1">
      <formula>#REF!+#REF!&gt;#REF!+#REF!</formula>
    </cfRule>
    <cfRule type="expression" priority="279" dxfId="44" stopIfTrue="1">
      <formula>#REF!+#REF!&gt;#REF!+#REF!</formula>
    </cfRule>
  </conditionalFormatting>
  <conditionalFormatting sqref="AE89:AI89 AK89:AN89 M287:Q287 S287:V287">
    <cfRule type="expression" priority="283" dxfId="39" stopIfTrue="1">
      <formula>#REF!+#REF!&gt;#REF!+#REF!</formula>
    </cfRule>
  </conditionalFormatting>
  <conditionalFormatting sqref="AJ89 R287">
    <cfRule type="expression" priority="284" dxfId="39" stopIfTrue="1">
      <formula>#REF!+#REF!&gt;#REF!+#REF!</formula>
    </cfRule>
    <cfRule type="expression" priority="285" dxfId="39" stopIfTrue="1">
      <formula>#REF!+#REF!&gt;#REF!+#REF!</formula>
    </cfRule>
  </conditionalFormatting>
  <conditionalFormatting sqref="AD84:AD89 AO84:AO89 L282:L287 W282:W287">
    <cfRule type="expression" priority="287" dxfId="39" stopIfTrue="1">
      <formula>#REF!+#REF!&gt;#REF!+#REF!</formula>
    </cfRule>
    <cfRule type="expression" priority="288" dxfId="39" stopIfTrue="1">
      <formula>#REF!+#REF!&gt;#REF!+#REF!</formula>
    </cfRule>
  </conditionalFormatting>
  <conditionalFormatting sqref="T157:V166 AA152:AC156 AA162:AC166 AH152 AH157:AJ161">
    <cfRule type="expression" priority="207" dxfId="139" stopIfTrue="1">
      <formula>P152=T152</formula>
    </cfRule>
  </conditionalFormatting>
  <conditionalFormatting sqref="P157:R166 W162:Y166 AD152 AD157:AF161 W152:Y156">
    <cfRule type="expression" priority="208" dxfId="138" stopIfTrue="1">
      <formula>P152&gt;T152</formula>
    </cfRule>
    <cfRule type="expression" priority="209" dxfId="139" stopIfTrue="1">
      <formula>P152=T152</formula>
    </cfRule>
  </conditionalFormatting>
  <conditionalFormatting sqref="Z162:Z164 AG152:AG154 AG157:AG159 Z152:Z154 S162:S164 S157:S159">
    <cfRule type="expression" priority="210" dxfId="138" stopIfTrue="1">
      <formula>P152&gt;T152</formula>
    </cfRule>
    <cfRule type="expression" priority="211" dxfId="139" stopIfTrue="1">
      <formula>P152=T152</formula>
    </cfRule>
  </conditionalFormatting>
  <conditionalFormatting sqref="H152:O166 F315:G329">
    <cfRule type="expression" priority="212" dxfId="138" stopIfTrue="1">
      <formula>AQ152=1</formula>
    </cfRule>
    <cfRule type="expression" priority="213" dxfId="139" stopIfTrue="1">
      <formula>AQ152=2</formula>
    </cfRule>
  </conditionalFormatting>
  <conditionalFormatting sqref="AS152:AT166 AQ315:AR329 AS128:AT142 AS104:AT118">
    <cfRule type="expression" priority="214" dxfId="138" stopIfTrue="1">
      <formula>AQ104=1</formula>
    </cfRule>
    <cfRule type="expression" priority="215" dxfId="139" stopIfTrue="1">
      <formula>AQ104=2</formula>
    </cfRule>
  </conditionalFormatting>
  <conditionalFormatting sqref="AV204:AX209 S204:U209">
    <cfRule type="expression" priority="203" dxfId="138" stopIfTrue="1">
      <formula>S204&gt;W204</formula>
    </cfRule>
    <cfRule type="expression" priority="204" dxfId="139" stopIfTrue="1">
      <formula>S204=W204</formula>
    </cfRule>
  </conditionalFormatting>
  <conditionalFormatting sqref="AZ204:BB209 W204:Y209">
    <cfRule type="expression" priority="205" dxfId="138" stopIfTrue="1">
      <formula>S204&lt;W204</formula>
    </cfRule>
    <cfRule type="expression" priority="206" dxfId="139" stopIfTrue="1">
      <formula>S204=W204</formula>
    </cfRule>
  </conditionalFormatting>
  <conditionalFormatting sqref="R320:T329 Y315:AA319 Y325:AA329 AF315 AF320:AH324">
    <cfRule type="expression" priority="193" dxfId="139" stopIfTrue="1">
      <formula>N315=R315</formula>
    </cfRule>
  </conditionalFormatting>
  <conditionalFormatting sqref="N320:P329 U325:W329 AB315 AB320:AD324 U315:W319">
    <cfRule type="expression" priority="194" dxfId="138" stopIfTrue="1">
      <formula>N315&gt;R315</formula>
    </cfRule>
    <cfRule type="expression" priority="195" dxfId="139" stopIfTrue="1">
      <formula>N315=R315</formula>
    </cfRule>
  </conditionalFormatting>
  <conditionalFormatting sqref="X325:X327 AE315:AE317 AE320:AE322 X315:X317 Q325:Q327 Q320:Q322">
    <cfRule type="expression" priority="196" dxfId="138" stopIfTrue="1">
      <formula>N315&gt;R315</formula>
    </cfRule>
    <cfRule type="expression" priority="197" dxfId="139" stopIfTrue="1">
      <formula>N315=R315</formula>
    </cfRule>
  </conditionalFormatting>
  <conditionalFormatting sqref="BH320:BH324">
    <cfRule type="expression" priority="202" dxfId="138" stopIfTrue="1">
      <formula>#REF!=1</formula>
    </cfRule>
  </conditionalFormatting>
  <conditionalFormatting sqref="P133:R142 W138:Y142 AD128 AD133:AF137 W128:Y132">
    <cfRule type="expression" priority="134" dxfId="138" stopIfTrue="1">
      <formula>P128&gt;T128</formula>
    </cfRule>
    <cfRule type="expression" priority="135" dxfId="139" stopIfTrue="1">
      <formula>P128=T128</formula>
    </cfRule>
  </conditionalFormatting>
  <conditionalFormatting sqref="T133:V142 AA128:AC132 AA138:AC142 AH128 AH133:AJ137">
    <cfRule type="expression" priority="133" dxfId="139" stopIfTrue="1">
      <formula>P128=T128</formula>
    </cfRule>
  </conditionalFormatting>
  <conditionalFormatting sqref="Z138:Z140 AG128:AG130 AG133:AG135 Z128:Z130 S138:S140 S133:S135">
    <cfRule type="expression" priority="136" dxfId="138" stopIfTrue="1">
      <formula>P128&gt;T128</formula>
    </cfRule>
    <cfRule type="expression" priority="137" dxfId="139" stopIfTrue="1">
      <formula>P128=T128</formula>
    </cfRule>
  </conditionalFormatting>
  <conditionalFormatting sqref="H128:O142">
    <cfRule type="expression" priority="138" dxfId="138" stopIfTrue="1">
      <formula>AS128=1</formula>
    </cfRule>
    <cfRule type="expression" priority="139" dxfId="139" stopIfTrue="1">
      <formula>AS128=2</formula>
    </cfRule>
  </conditionalFormatting>
  <conditionalFormatting sqref="T109:V118 AA104:AC108 AA114:AC118 AH104 AH109:AJ113">
    <cfRule type="expression" priority="124" dxfId="139" stopIfTrue="1">
      <formula>P104=T104</formula>
    </cfRule>
  </conditionalFormatting>
  <conditionalFormatting sqref="P109:R118 W114:Y118 AD104 AD109:AF113 W104:Y108">
    <cfRule type="expression" priority="125" dxfId="138" stopIfTrue="1">
      <formula>P104&gt;T104</formula>
    </cfRule>
    <cfRule type="expression" priority="126" dxfId="139" stopIfTrue="1">
      <formula>P104=T104</formula>
    </cfRule>
  </conditionalFormatting>
  <conditionalFormatting sqref="Z114:Z116 AG104:AG106 AG109:AG111 Z104:Z106 S114:S116 S109:S111">
    <cfRule type="expression" priority="127" dxfId="138" stopIfTrue="1">
      <formula>P104&gt;T104</formula>
    </cfRule>
    <cfRule type="expression" priority="128" dxfId="139" stopIfTrue="1">
      <formula>P104=T104</formula>
    </cfRule>
  </conditionalFormatting>
  <conditionalFormatting sqref="H104:O118">
    <cfRule type="expression" priority="129" dxfId="138" stopIfTrue="1">
      <formula>AS104=1</formula>
    </cfRule>
    <cfRule type="expression" priority="130" dxfId="139" stopIfTrue="1">
      <formula>AS104=2</formula>
    </cfRule>
  </conditionalFormatting>
  <conditionalFormatting sqref="AP60:AQ61">
    <cfRule type="expression" priority="310" dxfId="138" stopIfTrue="1">
      <formula>IF(ISBLANK(#REF!),"",AM56=組合せ　3部!#REF!)</formula>
    </cfRule>
  </conditionalFormatting>
  <conditionalFormatting sqref="J255:K257">
    <cfRule type="expression" priority="46" dxfId="138" stopIfTrue="1">
      <formula>J255&gt;L255</formula>
    </cfRule>
  </conditionalFormatting>
  <conditionalFormatting sqref="L255:M257">
    <cfRule type="expression" priority="47" dxfId="138" stopIfTrue="1">
      <formula>L255&gt;J255</formula>
    </cfRule>
  </conditionalFormatting>
  <conditionalFormatting sqref="J258:M259 V258:Y259">
    <cfRule type="expression" priority="52" dxfId="138" stopIfTrue="1">
      <formula>IF(ISBLANK(#REF!),"",G254=O254)</formula>
    </cfRule>
  </conditionalFormatting>
  <conditionalFormatting sqref="P252:S253 P282:S283">
    <cfRule type="expression" priority="53" dxfId="138" stopIfTrue="1">
      <formula>IF(ISBLANK(#REF!),"",M248=U248)</formula>
    </cfRule>
  </conditionalFormatting>
  <conditionalFormatting sqref="AO258:AR259 BA258:BB259">
    <cfRule type="expression" priority="54" dxfId="138" stopIfTrue="1">
      <formula>IF(ISBLANK(#REF!),"",AL254=AT254)</formula>
    </cfRule>
  </conditionalFormatting>
  <conditionalFormatting sqref="AU252:AX253 AU282:AX283">
    <cfRule type="expression" priority="55" dxfId="138" stopIfTrue="1">
      <formula>IF(ISBLANK(#REF!),"",AR248=AZ248)</formula>
    </cfRule>
  </conditionalFormatting>
  <conditionalFormatting sqref="AO254:AP254 AN254:AN259 AS254:AS259 AR254 AZ254:AZ259 BA254 BC254:BD254 BE254:BE259 AZ304:AZ309 BA304 BC304:BD304 BE304:BE309">
    <cfRule type="expression" priority="63" dxfId="44" stopIfTrue="1">
      <formula>#REF!+#REF!&gt;#REF!+#REF!</formula>
    </cfRule>
  </conditionalFormatting>
  <conditionalFormatting sqref="AQ248:AQ254 BB254 BB304">
    <cfRule type="expression" priority="64" dxfId="44" stopIfTrue="1">
      <formula>#REF!+#REF!&gt;#REF!+#REF!</formula>
    </cfRule>
    <cfRule type="expression" priority="65" dxfId="44" stopIfTrue="1">
      <formula>#REF!+#REF!&lt;#REF!+#REF!</formula>
    </cfRule>
  </conditionalFormatting>
  <conditionalFormatting sqref="V255:W257">
    <cfRule type="expression" priority="66" dxfId="138" stopIfTrue="1">
      <formula>$U$196&gt;$W$196</formula>
    </cfRule>
  </conditionalFormatting>
  <conditionalFormatting sqref="X255:Y257">
    <cfRule type="expression" priority="67" dxfId="138" stopIfTrue="1">
      <formula>$W$196&gt;$U$196</formula>
    </cfRule>
  </conditionalFormatting>
  <conditionalFormatting sqref="AO255:AP257">
    <cfRule type="expression" priority="68" dxfId="138" stopIfTrue="1">
      <formula>$AG$196&gt;$AI$196</formula>
    </cfRule>
  </conditionalFormatting>
  <conditionalFormatting sqref="AQ255:AR257">
    <cfRule type="expression" priority="69" dxfId="138" stopIfTrue="1">
      <formula>$AI$196&gt;$AG$196</formula>
    </cfRule>
  </conditionalFormatting>
  <conditionalFormatting sqref="BA255:BB257 BA305:BB307">
    <cfRule type="expression" priority="70" dxfId="138" stopIfTrue="1">
      <formula>$AS$196&gt;$AU$196</formula>
    </cfRule>
  </conditionalFormatting>
  <conditionalFormatting sqref="BB248:BB253">
    <cfRule type="expression" priority="71" dxfId="44" stopIfTrue="1">
      <formula>#REF!+#REF!&gt;#REF!+#REF!</formula>
    </cfRule>
    <cfRule type="expression" priority="72" dxfId="44" stopIfTrue="1">
      <formula>#REF!+#REF!&gt;#REF!+#REF!</formula>
    </cfRule>
  </conditionalFormatting>
  <conditionalFormatting sqref="P249:Q251">
    <cfRule type="expression" priority="73" dxfId="138" stopIfTrue="1">
      <formula>$O$190&gt;$Q$190</formula>
    </cfRule>
  </conditionalFormatting>
  <conditionalFormatting sqref="R249:S251">
    <cfRule type="expression" priority="74" dxfId="138" stopIfTrue="1">
      <formula>$Q$190&gt;$O$190</formula>
    </cfRule>
  </conditionalFormatting>
  <conditionalFormatting sqref="AU249:AX251">
    <cfRule type="expression" priority="75" dxfId="138" stopIfTrue="1">
      <formula>#REF!&gt;#REF!</formula>
    </cfRule>
  </conditionalFormatting>
  <conditionalFormatting sqref="P284:Q286">
    <cfRule type="expression" priority="98" dxfId="138" stopIfTrue="1">
      <formula>$O$219&gt;$Q$219</formula>
    </cfRule>
  </conditionalFormatting>
  <conditionalFormatting sqref="R284:S286">
    <cfRule type="expression" priority="99" dxfId="138" stopIfTrue="1">
      <formula>$Q$219&gt;$O$219</formula>
    </cfRule>
  </conditionalFormatting>
  <conditionalFormatting sqref="BC255:BD257 BC305:BD307">
    <cfRule type="expression" priority="100" dxfId="138" stopIfTrue="1">
      <formula>$AU$196&gt;$AS$196</formula>
    </cfRule>
  </conditionalFormatting>
  <conditionalFormatting sqref="AU284:AV286">
    <cfRule type="expression" priority="105" dxfId="138" stopIfTrue="1">
      <formula>$AM$219&gt;$AO$219</formula>
    </cfRule>
  </conditionalFormatting>
  <conditionalFormatting sqref="AW284:AX286">
    <cfRule type="expression" priority="106" dxfId="138" stopIfTrue="1">
      <formula>$AO$219&gt;$AM$219</formula>
    </cfRule>
  </conditionalFormatting>
  <conditionalFormatting sqref="AR248:AU248 AW248:BA248">
    <cfRule type="expression" priority="110" dxfId="44" stopIfTrue="1">
      <formula>#REF!+#REF!&gt;#REF!+#REF!</formula>
    </cfRule>
  </conditionalFormatting>
  <conditionalFormatting sqref="AV248">
    <cfRule type="expression" priority="111" dxfId="44" stopIfTrue="1">
      <formula>#REF!+#REF!&gt;#REF!+#REF!</formula>
    </cfRule>
    <cfRule type="expression" priority="112" dxfId="44" stopIfTrue="1">
      <formula>#REF!+#REF!&gt;#REF!+#REF!</formula>
    </cfRule>
  </conditionalFormatting>
  <conditionalFormatting sqref="AR287:AU287 AW287:BA287">
    <cfRule type="expression" priority="116" dxfId="39" stopIfTrue="1">
      <formula>#REF!+#REF!&gt;#REF!+#REF!</formula>
    </cfRule>
  </conditionalFormatting>
  <conditionalFormatting sqref="AQ282:AQ287 BB282:BB287">
    <cfRule type="expression" priority="119" dxfId="39" stopIfTrue="1">
      <formula>#REF!+#REF!&gt;#REF!+#REF!</formula>
    </cfRule>
    <cfRule type="expression" priority="120" dxfId="39" stopIfTrue="1">
      <formula>#REF!+#REF!&gt;#REF!+#REF!</formula>
    </cfRule>
  </conditionalFormatting>
  <conditionalFormatting sqref="AV287">
    <cfRule type="expression" priority="121" dxfId="39" stopIfTrue="1">
      <formula>#REF!+#REF!&gt;#REF!+#REF!</formula>
    </cfRule>
    <cfRule type="expression" priority="122" dxfId="39" stopIfTrue="1">
      <formula>#REF!+#REF!&gt;#REF!+#REF!</formula>
    </cfRule>
  </conditionalFormatting>
  <conditionalFormatting sqref="BC258:BD259">
    <cfRule type="expression" priority="123" dxfId="138" stopIfTrue="1">
      <formula>IF(ISBLANK(#REF!),"",AZ254=組合せ　3部!#REF!)</formula>
    </cfRule>
  </conditionalFormatting>
  <conditionalFormatting sqref="Y56:Z58">
    <cfRule type="expression" priority="311" dxfId="138" stopIfTrue="1">
      <formula>Y56&gt;AG56</formula>
    </cfRule>
    <cfRule type="expression" priority="312" dxfId="139" stopIfTrue="1">
      <formula>組合せ　3部!#REF!=組合せ　3部!#REF!</formula>
    </cfRule>
  </conditionalFormatting>
  <conditionalFormatting sqref="AG56:AH58">
    <cfRule type="expression" priority="313" dxfId="138" stopIfTrue="1">
      <formula>AG56&gt;Y56</formula>
    </cfRule>
    <cfRule type="expression" priority="314" dxfId="139" stopIfTrue="1">
      <formula>組合せ　3部!#REF!=組合せ　3部!#REF!</formula>
    </cfRule>
  </conditionalFormatting>
  <conditionalFormatting sqref="AN57:AQ59">
    <cfRule type="expression" priority="315" dxfId="138" stopIfTrue="1">
      <formula>組合せ　3部!#REF!&gt;組合せ　3部!#REF!</formula>
    </cfRule>
  </conditionalFormatting>
  <conditionalFormatting sqref="AH51:AK53">
    <cfRule type="expression" priority="317" dxfId="138" stopIfTrue="1">
      <formula>組合せ　3部!#REF!&gt;組合せ　3部!#REF!</formula>
    </cfRule>
  </conditionalFormatting>
  <conditionalFormatting sqref="AK56:AL58 AS56:AT58">
    <cfRule type="expression" priority="319" dxfId="138" stopIfTrue="1">
      <formula>組合せ　3部!#REF!&gt;組合せ　3部!#REF!</formula>
    </cfRule>
    <cfRule type="expression" priority="320" dxfId="139" stopIfTrue="1">
      <formula>組合せ　3部!#REF!=組合せ　3部!#REF!</formula>
    </cfRule>
  </conditionalFormatting>
  <conditionalFormatting sqref="AB50:AC52">
    <cfRule type="expression" priority="323" dxfId="138" stopIfTrue="1">
      <formula>#REF!&gt;組合せ　3部!#REF!</formula>
    </cfRule>
    <cfRule type="expression" priority="324" dxfId="139" stopIfTrue="1">
      <formula>組合せ　3部!#REF!=組合せ　3部!#REF!</formula>
    </cfRule>
  </conditionalFormatting>
  <conditionalFormatting sqref="AP50:AQ52">
    <cfRule type="expression" priority="325" dxfId="138" stopIfTrue="1">
      <formula>#REF!&gt;#REF!</formula>
    </cfRule>
    <cfRule type="expression" priority="326" dxfId="139" stopIfTrue="1">
      <formula>組合せ　3部!#REF!=組合せ　3部!#REF!</formula>
    </cfRule>
  </conditionalFormatting>
  <conditionalFormatting sqref="BA308:BB309">
    <cfRule type="expression" priority="35" dxfId="138" stopIfTrue="1">
      <formula>IF(ISBLANK(#REF!),"",AX304=BF304)</formula>
    </cfRule>
  </conditionalFormatting>
  <conditionalFormatting sqref="BC308:BD309">
    <cfRule type="expression" priority="45" dxfId="138" stopIfTrue="1">
      <formula>IF(ISBLANK(#REF!),"",AZ304=組合せ　3部!#REF!)</formula>
    </cfRule>
  </conditionalFormatting>
  <conditionalFormatting sqref="AV354:AX359 S348:U359 S378:U389 AV378:AX389">
    <cfRule type="expression" priority="33" dxfId="138" stopIfTrue="1">
      <formula>S348&gt;W348</formula>
    </cfRule>
    <cfRule type="expression" priority="34" dxfId="139" stopIfTrue="1">
      <formula>S348=W348</formula>
    </cfRule>
  </conditionalFormatting>
  <conditionalFormatting sqref="AZ354:BB359 W348:Y359 W378:Y389 AZ378:BB389">
    <cfRule type="expression" priority="31" dxfId="138" stopIfTrue="1">
      <formula>S348&lt;W348</formula>
    </cfRule>
    <cfRule type="expression" priority="32" dxfId="139" stopIfTrue="1">
      <formula>S348=W348</formula>
    </cfRule>
  </conditionalFormatting>
  <conditionalFormatting sqref="AV348">
    <cfRule type="expression" priority="27" dxfId="138" stopIfTrue="1">
      <formula>AV348&gt;AZ348</formula>
    </cfRule>
    <cfRule type="expression" priority="28" dxfId="139" stopIfTrue="1">
      <formula>AV348=AZ348</formula>
    </cfRule>
  </conditionalFormatting>
  <conditionalFormatting sqref="AZ348">
    <cfRule type="expression" priority="29" dxfId="138" stopIfTrue="1">
      <formula>AV348&lt;AZ348</formula>
    </cfRule>
    <cfRule type="expression" priority="30" dxfId="139" stopIfTrue="1">
      <formula>AV348=AZ348</formula>
    </cfRule>
  </conditionalFormatting>
  <conditionalFormatting sqref="AV372:AX377 S372:U377">
    <cfRule type="expression" priority="25" dxfId="138" stopIfTrue="1">
      <formula>S372&gt;W372</formula>
    </cfRule>
    <cfRule type="expression" priority="26" dxfId="139" stopIfTrue="1">
      <formula>S372=W372</formula>
    </cfRule>
  </conditionalFormatting>
  <conditionalFormatting sqref="AZ372:BB377 W372:Y377">
    <cfRule type="expression" priority="23" dxfId="138" stopIfTrue="1">
      <formula>S372&lt;W372</formula>
    </cfRule>
    <cfRule type="expression" priority="24" dxfId="139" stopIfTrue="1">
      <formula>S372=W372</formula>
    </cfRule>
  </conditionalFormatting>
  <conditionalFormatting sqref="S366:U371">
    <cfRule type="expression" priority="21" dxfId="138" stopIfTrue="1">
      <formula>S366&gt;W366</formula>
    </cfRule>
    <cfRule type="expression" priority="22" dxfId="139" stopIfTrue="1">
      <formula>S366=W366</formula>
    </cfRule>
  </conditionalFormatting>
  <conditionalFormatting sqref="W366:Y371">
    <cfRule type="expression" priority="19" dxfId="138" stopIfTrue="1">
      <formula>S366&lt;W366</formula>
    </cfRule>
    <cfRule type="expression" priority="20" dxfId="139" stopIfTrue="1">
      <formula>S366=W366</formula>
    </cfRule>
  </conditionalFormatting>
  <conditionalFormatting sqref="W360:Y365 AZ360:BB371">
    <cfRule type="expression" priority="15" dxfId="138" stopIfTrue="1">
      <formula>S360&lt;W360</formula>
    </cfRule>
    <cfRule type="expression" priority="16" dxfId="139" stopIfTrue="1">
      <formula>S360=W360</formula>
    </cfRule>
  </conditionalFormatting>
  <conditionalFormatting sqref="S360:U365 AV360:AX371">
    <cfRule type="expression" priority="17" dxfId="138" stopIfTrue="1">
      <formula>S360&gt;W360</formula>
    </cfRule>
    <cfRule type="expression" priority="18" dxfId="139" stopIfTrue="1">
      <formula>S360=W360</formula>
    </cfRule>
  </conditionalFormatting>
  <conditionalFormatting sqref="H315:I329">
    <cfRule type="expression" priority="327" dxfId="138" stopIfTrue="1">
      <formula>組合せ　3部!#REF!=1</formula>
    </cfRule>
    <cfRule type="expression" priority="328" dxfId="139" stopIfTrue="1">
      <formula>組合せ　3部!#REF!=2</formula>
    </cfRule>
  </conditionalFormatting>
  <conditionalFormatting sqref="J315:M329">
    <cfRule type="expression" priority="329" dxfId="138" stopIfTrue="1">
      <formula>AW315=1</formula>
    </cfRule>
    <cfRule type="expression" priority="330" dxfId="139" stopIfTrue="1">
      <formula>AW315=2</formula>
    </cfRule>
  </conditionalFormatting>
  <printOptions horizontalCentered="1"/>
  <pageMargins left="0.7086614173228347" right="0.31496062992125984" top="0.35433070866141736" bottom="0.35433070866141736" header="0.31496062992125984" footer="0.31496062992125984"/>
  <pageSetup horizontalDpi="360" verticalDpi="360" orientation="portrait" paperSize="9" scale="72" r:id="rId1"/>
  <rowBreaks count="1" manualBreakCount="1">
    <brk id="2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C16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23.00390625" style="0" bestFit="1" customWidth="1"/>
  </cols>
  <sheetData>
    <row r="2" spans="2:3" ht="13.5">
      <c r="B2" t="s">
        <v>0</v>
      </c>
      <c r="C2">
        <v>2</v>
      </c>
    </row>
    <row r="3" spans="2:3" ht="13.5">
      <c r="B3" t="s">
        <v>1</v>
      </c>
      <c r="C3">
        <v>1</v>
      </c>
    </row>
    <row r="4" spans="2:3" ht="13.5">
      <c r="B4" t="s">
        <v>2</v>
      </c>
      <c r="C4">
        <v>1</v>
      </c>
    </row>
    <row r="5" spans="2:3" ht="13.5">
      <c r="B5" t="s">
        <v>3</v>
      </c>
      <c r="C5">
        <v>0</v>
      </c>
    </row>
    <row r="6" spans="2:3" ht="13.5">
      <c r="B6" t="s">
        <v>4</v>
      </c>
      <c r="C6">
        <v>1</v>
      </c>
    </row>
    <row r="7" spans="2:3" ht="13.5">
      <c r="B7" t="s">
        <v>5</v>
      </c>
      <c r="C7">
        <v>1</v>
      </c>
    </row>
    <row r="8" spans="2:3" ht="13.5">
      <c r="B8" t="s">
        <v>6</v>
      </c>
      <c r="C8">
        <v>1</v>
      </c>
    </row>
    <row r="9" spans="2:3" ht="13.5">
      <c r="B9" t="s">
        <v>7</v>
      </c>
      <c r="C9">
        <v>1</v>
      </c>
    </row>
    <row r="10" spans="2:3" ht="13.5">
      <c r="B10" t="s">
        <v>8</v>
      </c>
      <c r="C10">
        <v>2</v>
      </c>
    </row>
    <row r="11" spans="2:3" ht="13.5">
      <c r="B11" t="s">
        <v>9</v>
      </c>
      <c r="C11">
        <v>1</v>
      </c>
    </row>
    <row r="12" spans="2:3" ht="13.5">
      <c r="B12" t="s">
        <v>10</v>
      </c>
      <c r="C12">
        <v>1</v>
      </c>
    </row>
    <row r="13" spans="2:3" ht="13.5">
      <c r="B13" t="s">
        <v>160</v>
      </c>
      <c r="C13">
        <v>1</v>
      </c>
    </row>
    <row r="14" spans="2:3" ht="13.5">
      <c r="B14" t="s">
        <v>11</v>
      </c>
      <c r="C14">
        <v>0</v>
      </c>
    </row>
    <row r="15" spans="2:3" ht="13.5">
      <c r="B15" t="s">
        <v>12</v>
      </c>
      <c r="C15">
        <v>0</v>
      </c>
    </row>
    <row r="16" spans="2:3" ht="13.5">
      <c r="B16" t="s">
        <v>161</v>
      </c>
      <c r="C16">
        <f>SUM(C2:C15)</f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須田　雅巳</dc:creator>
  <cp:keywords/>
  <dc:description/>
  <cp:lastModifiedBy>yasuyuki tajima</cp:lastModifiedBy>
  <cp:lastPrinted>2015-10-11T11:31:19Z</cp:lastPrinted>
  <dcterms:created xsi:type="dcterms:W3CDTF">2003-08-30T13:10:17Z</dcterms:created>
  <dcterms:modified xsi:type="dcterms:W3CDTF">2015-11-17T13:30:52Z</dcterms:modified>
  <cp:category/>
  <cp:version/>
  <cp:contentType/>
  <cp:contentStatus/>
</cp:coreProperties>
</file>