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05" windowWidth="9600" windowHeight="8205" activeTab="0"/>
  </bookViews>
  <sheets>
    <sheet name="組み合わせ9ﾁｰﾑ用" sheetId="1" r:id="rId1"/>
    <sheet name="ﾁｰﾑ名" sheetId="2" r:id="rId2"/>
  </sheets>
  <definedNames>
    <definedName name="_xlnm.Print_Area" localSheetId="0">'組み合わせ9ﾁｰﾑ用'!$A$1:$BP$327</definedName>
  </definedNames>
  <calcPr fullCalcOnLoad="1"/>
</workbook>
</file>

<file path=xl/sharedStrings.xml><?xml version="1.0" encoding="utf-8"?>
<sst xmlns="http://schemas.openxmlformats.org/spreadsheetml/2006/main" count="232" uniqueCount="94">
  <si>
    <t>勝点</t>
  </si>
  <si>
    <t>失点</t>
  </si>
  <si>
    <t>順位</t>
  </si>
  <si>
    <t>出　　場　　チ　　ー　　ム</t>
  </si>
  <si>
    <t>①</t>
  </si>
  <si>
    <t>②</t>
  </si>
  <si>
    <t>③</t>
  </si>
  <si>
    <t>④</t>
  </si>
  <si>
    <t>⑤</t>
  </si>
  <si>
    <t>⑥</t>
  </si>
  <si>
    <t>得点</t>
  </si>
  <si>
    <t>得失</t>
  </si>
  <si>
    <t>勝数</t>
  </si>
  <si>
    <t>引分</t>
  </si>
  <si>
    <t>1位</t>
  </si>
  <si>
    <t>2位</t>
  </si>
  <si>
    <t>A3</t>
  </si>
  <si>
    <t>3位</t>
  </si>
  <si>
    <t>C1</t>
  </si>
  <si>
    <t>C2</t>
  </si>
  <si>
    <t>C3</t>
  </si>
  <si>
    <t>時　　間</t>
  </si>
  <si>
    <t>Ａ　　コ　　ー　　ト</t>
  </si>
  <si>
    <t>審　判</t>
  </si>
  <si>
    <t>Ｂ　　コ　　ー　　ト</t>
  </si>
  <si>
    <t>９：００</t>
  </si>
  <si>
    <t>B1</t>
  </si>
  <si>
    <t>B3</t>
  </si>
  <si>
    <t>A2</t>
  </si>
  <si>
    <t>Ａブロック</t>
  </si>
  <si>
    <t>Bブロック</t>
  </si>
  <si>
    <t>Cブロック</t>
  </si>
  <si>
    <t>A1</t>
  </si>
  <si>
    <t>Aブロック</t>
  </si>
  <si>
    <t>Cブロック</t>
  </si>
  <si>
    <t>Cブロック</t>
  </si>
  <si>
    <t>ブロック</t>
  </si>
  <si>
    <t>B2</t>
  </si>
  <si>
    <t>９：５０</t>
  </si>
  <si>
    <t>１０：４０</t>
  </si>
  <si>
    <t>１１：３０</t>
  </si>
  <si>
    <t>１２：２０</t>
  </si>
  <si>
    <t>A1</t>
  </si>
  <si>
    <t>A2</t>
  </si>
  <si>
    <t>A3</t>
  </si>
  <si>
    <t>C2</t>
  </si>
  <si>
    <t>C3</t>
  </si>
  <si>
    <t>天沼FC</t>
  </si>
  <si>
    <t>リベルティ大間々</t>
  </si>
  <si>
    <t>笠東ＦＣ</t>
  </si>
  <si>
    <t>ＦＣ笠懸’８４</t>
  </si>
  <si>
    <t>桐生広沢ＦＣ</t>
  </si>
  <si>
    <t>川内ＦＣ</t>
  </si>
  <si>
    <t>桐生北少年サッカークラブ</t>
  </si>
  <si>
    <t>新桐生ジュニオール</t>
  </si>
  <si>
    <t xml:space="preserve">桐生境野ＦＣ </t>
  </si>
  <si>
    <t>相生ＦＣ</t>
  </si>
  <si>
    <t>ＦＣ桐生</t>
  </si>
  <si>
    <t xml:space="preserve">桐生西Ｆ.Ｃ </t>
  </si>
  <si>
    <t>新里中央ＦＣ</t>
  </si>
  <si>
    <t>新里東ＦＣ</t>
  </si>
  <si>
    <t>新里北小ＦＣ</t>
  </si>
  <si>
    <t>Ｂ3</t>
  </si>
  <si>
    <t>Ｂ2</t>
  </si>
  <si>
    <t>Ｂ1</t>
  </si>
  <si>
    <t>Ａ1</t>
  </si>
  <si>
    <t>Ａ2</t>
  </si>
  <si>
    <t>Ａ3</t>
  </si>
  <si>
    <t>平成２６年１０月１１日（土）１３日（月・祝）１８日（土）１９日（日）予備日２５日（土）２６日（日）</t>
  </si>
  <si>
    <t>第６７回桐生市市民体育大会サッカー大会　少年の部（２部）</t>
  </si>
  <si>
    <t>Bブロック</t>
  </si>
  <si>
    <t>B1</t>
  </si>
  <si>
    <t>10/18</t>
  </si>
  <si>
    <t>１３：１０</t>
  </si>
  <si>
    <t>【大会第１日】　10月18日(土）　ユーユー広場　予選リーグ　Ａブロック・Ｂブロック・Cブロック</t>
  </si>
  <si>
    <t>10/19</t>
  </si>
  <si>
    <t>1位ブロック</t>
  </si>
  <si>
    <t>2位ブロック</t>
  </si>
  <si>
    <t>3位ブロック</t>
  </si>
  <si>
    <t>【大会第２日】　10月19日(日）　　ユーユー広場　　　順位決定戦</t>
  </si>
  <si>
    <t>桐生北少年SC</t>
  </si>
  <si>
    <t>A1位</t>
  </si>
  <si>
    <t>B1位</t>
  </si>
  <si>
    <t>C1位</t>
  </si>
  <si>
    <t>A2位</t>
  </si>
  <si>
    <t>B2位</t>
  </si>
  <si>
    <t>C2位</t>
  </si>
  <si>
    <t>A3位</t>
  </si>
  <si>
    <t>B3位</t>
  </si>
  <si>
    <t>C3位</t>
  </si>
  <si>
    <t>Ａ2位</t>
  </si>
  <si>
    <t>Ｂ2位</t>
  </si>
  <si>
    <t>Ａ1位</t>
  </si>
  <si>
    <t xml:space="preserve">桐生西ＦＣ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</si>
</sst>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vertical="center" wrapText="1" shrinkToFit="1"/>
    </xf>
    <xf numFmtId="0" fontId="9" fillId="32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76" fontId="5" fillId="32" borderId="17" xfId="0" applyNumberFormat="1" applyFont="1" applyFill="1" applyBorder="1" applyAlignment="1">
      <alignment horizontal="center" vertical="center" shrinkToFit="1"/>
    </xf>
    <xf numFmtId="176" fontId="5" fillId="32" borderId="18" xfId="0" applyNumberFormat="1" applyFont="1" applyFill="1" applyBorder="1" applyAlignment="1">
      <alignment horizontal="center" vertical="center" shrinkToFit="1"/>
    </xf>
    <xf numFmtId="176" fontId="5" fillId="32" borderId="19" xfId="0" applyNumberFormat="1" applyFont="1" applyFill="1" applyBorder="1" applyAlignment="1">
      <alignment horizontal="center" vertical="center" shrinkToFit="1"/>
    </xf>
    <xf numFmtId="176" fontId="2" fillId="32" borderId="16" xfId="0" applyNumberFormat="1" applyFont="1" applyFill="1" applyBorder="1" applyAlignment="1">
      <alignment horizontal="left" vertical="center" shrinkToFit="1"/>
    </xf>
    <xf numFmtId="176" fontId="2" fillId="32" borderId="0" xfId="0" applyNumberFormat="1" applyFont="1" applyFill="1" applyBorder="1" applyAlignment="1">
      <alignment horizontal="left" vertical="center" shrinkToFit="1"/>
    </xf>
    <xf numFmtId="176" fontId="2" fillId="32" borderId="10" xfId="0" applyNumberFormat="1" applyFont="1" applyFill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8" fillId="32" borderId="19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6" fontId="13" fillId="32" borderId="27" xfId="0" applyNumberFormat="1" applyFont="1" applyFill="1" applyBorder="1" applyAlignment="1">
      <alignment vertical="center" shrinkToFit="1"/>
    </xf>
    <xf numFmtId="176" fontId="13" fillId="32" borderId="28" xfId="0" applyNumberFormat="1" applyFont="1" applyFill="1" applyBorder="1" applyAlignment="1">
      <alignment vertical="center" shrinkToFit="1"/>
    </xf>
    <xf numFmtId="176" fontId="13" fillId="32" borderId="30" xfId="0" applyNumberFormat="1" applyFont="1" applyFill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176" fontId="2" fillId="10" borderId="17" xfId="0" applyNumberFormat="1" applyFont="1" applyFill="1" applyBorder="1" applyAlignment="1">
      <alignment horizontal="center" vertical="center" shrinkToFit="1"/>
    </xf>
    <xf numFmtId="176" fontId="2" fillId="10" borderId="16" xfId="0" applyNumberFormat="1" applyFont="1" applyFill="1" applyBorder="1" applyAlignment="1">
      <alignment horizontal="center" vertical="center" shrinkToFit="1"/>
    </xf>
    <xf numFmtId="176" fontId="2" fillId="10" borderId="20" xfId="0" applyNumberFormat="1" applyFont="1" applyFill="1" applyBorder="1" applyAlignment="1">
      <alignment horizontal="center" vertical="center" shrinkToFit="1"/>
    </xf>
    <xf numFmtId="176" fontId="2" fillId="10" borderId="18" xfId="0" applyNumberFormat="1" applyFont="1" applyFill="1" applyBorder="1" applyAlignment="1">
      <alignment horizontal="center" vertical="center" shrinkToFit="1"/>
    </xf>
    <xf numFmtId="176" fontId="2" fillId="10" borderId="0" xfId="0" applyNumberFormat="1" applyFont="1" applyFill="1" applyBorder="1" applyAlignment="1">
      <alignment horizontal="center" vertical="center" shrinkToFit="1"/>
    </xf>
    <xf numFmtId="176" fontId="2" fillId="10" borderId="12" xfId="0" applyNumberFormat="1" applyFont="1" applyFill="1" applyBorder="1" applyAlignment="1">
      <alignment horizontal="center" vertical="center" shrinkToFit="1"/>
    </xf>
    <xf numFmtId="176" fontId="2" fillId="10" borderId="19" xfId="0" applyNumberFormat="1" applyFont="1" applyFill="1" applyBorder="1" applyAlignment="1">
      <alignment horizontal="center" vertical="center" shrinkToFit="1"/>
    </xf>
    <xf numFmtId="176" fontId="2" fillId="10" borderId="10" xfId="0" applyNumberFormat="1" applyFont="1" applyFill="1" applyBorder="1" applyAlignment="1">
      <alignment horizontal="center" vertical="center" shrinkToFit="1"/>
    </xf>
    <xf numFmtId="176" fontId="2" fillId="10" borderId="21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35" borderId="17" xfId="0" applyNumberFormat="1" applyFont="1" applyFill="1" applyBorder="1" applyAlignment="1">
      <alignment horizontal="center" vertical="center" shrinkToFit="1"/>
    </xf>
    <xf numFmtId="176" fontId="0" fillId="35" borderId="20" xfId="0" applyNumberFormat="1" applyFont="1" applyFill="1" applyBorder="1" applyAlignment="1">
      <alignment horizontal="center" vertical="center" shrinkToFit="1"/>
    </xf>
    <xf numFmtId="176" fontId="0" fillId="35" borderId="18" xfId="0" applyNumberFormat="1" applyFont="1" applyFill="1" applyBorder="1" applyAlignment="1">
      <alignment horizontal="center" vertical="center" shrinkToFit="1"/>
    </xf>
    <xf numFmtId="176" fontId="0" fillId="35" borderId="12" xfId="0" applyNumberFormat="1" applyFont="1" applyFill="1" applyBorder="1" applyAlignment="1">
      <alignment horizontal="center" vertical="center" shrinkToFit="1"/>
    </xf>
    <xf numFmtId="176" fontId="0" fillId="35" borderId="19" xfId="0" applyNumberFormat="1" applyFont="1" applyFill="1" applyBorder="1" applyAlignment="1">
      <alignment horizontal="center" vertical="center" shrinkToFit="1"/>
    </xf>
    <xf numFmtId="176" fontId="0" fillId="35" borderId="21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176" fontId="2" fillId="32" borderId="27" xfId="0" applyNumberFormat="1" applyFont="1" applyFill="1" applyBorder="1" applyAlignment="1">
      <alignment horizontal="center" vertical="center" shrinkToFit="1"/>
    </xf>
    <xf numFmtId="176" fontId="2" fillId="32" borderId="28" xfId="0" applyNumberFormat="1" applyFont="1" applyFill="1" applyBorder="1" applyAlignment="1">
      <alignment horizontal="center" vertical="center" shrinkToFit="1"/>
    </xf>
    <xf numFmtId="176" fontId="2" fillId="32" borderId="29" xfId="0" applyNumberFormat="1" applyFont="1" applyFill="1" applyBorder="1" applyAlignment="1">
      <alignment horizontal="center" vertical="center" shrinkToFit="1"/>
    </xf>
    <xf numFmtId="176" fontId="2" fillId="34" borderId="17" xfId="0" applyNumberFormat="1" applyFont="1" applyFill="1" applyBorder="1" applyAlignment="1">
      <alignment horizontal="center" vertical="center" shrinkToFit="1"/>
    </xf>
    <xf numFmtId="176" fontId="2" fillId="34" borderId="16" xfId="0" applyNumberFormat="1" applyFont="1" applyFill="1" applyBorder="1" applyAlignment="1">
      <alignment horizontal="center" vertical="center" shrinkToFit="1"/>
    </xf>
    <xf numFmtId="176" fontId="2" fillId="34" borderId="20" xfId="0" applyNumberFormat="1" applyFont="1" applyFill="1" applyBorder="1" applyAlignment="1">
      <alignment horizontal="center" vertical="center" shrinkToFit="1"/>
    </xf>
    <xf numFmtId="176" fontId="2" fillId="34" borderId="18" xfId="0" applyNumberFormat="1" applyFont="1" applyFill="1" applyBorder="1" applyAlignment="1">
      <alignment horizontal="center" vertical="center" shrinkToFit="1"/>
    </xf>
    <xf numFmtId="176" fontId="2" fillId="34" borderId="0" xfId="0" applyNumberFormat="1" applyFont="1" applyFill="1" applyBorder="1" applyAlignment="1">
      <alignment horizontal="center" vertical="center" shrinkToFit="1"/>
    </xf>
    <xf numFmtId="176" fontId="2" fillId="34" borderId="12" xfId="0" applyNumberFormat="1" applyFont="1" applyFill="1" applyBorder="1" applyAlignment="1">
      <alignment horizontal="center" vertical="center" shrinkToFit="1"/>
    </xf>
    <xf numFmtId="176" fontId="2" fillId="34" borderId="19" xfId="0" applyNumberFormat="1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horizontal="center" vertical="center" shrinkToFit="1"/>
    </xf>
    <xf numFmtId="176" fontId="2" fillId="34" borderId="21" xfId="0" applyNumberFormat="1" applyFont="1" applyFill="1" applyBorder="1" applyAlignment="1">
      <alignment horizontal="center" vertical="center" shrinkToFit="1"/>
    </xf>
    <xf numFmtId="176" fontId="12" fillId="0" borderId="27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176" fontId="12" fillId="0" borderId="30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11" fillId="0" borderId="28" xfId="0" applyNumberFormat="1" applyFont="1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176" fontId="2" fillId="3" borderId="17" xfId="0" applyNumberFormat="1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176" fontId="2" fillId="3" borderId="20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  <xf numFmtId="176" fontId="2" fillId="3" borderId="0" xfId="0" applyNumberFormat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176" fontId="2" fillId="3" borderId="19" xfId="0" applyNumberFormat="1" applyFont="1" applyFill="1" applyBorder="1" applyAlignment="1">
      <alignment horizontal="center" vertical="center" shrinkToFit="1"/>
    </xf>
    <xf numFmtId="176" fontId="2" fillId="3" borderId="10" xfId="0" applyNumberFormat="1" applyFont="1" applyFill="1" applyBorder="1" applyAlignment="1">
      <alignment horizontal="center" vertical="center" shrinkToFit="1"/>
    </xf>
    <xf numFmtId="176" fontId="2" fillId="3" borderId="21" xfId="0" applyNumberFormat="1" applyFont="1" applyFill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0" fontId="6" fillId="36" borderId="17" xfId="0" applyFont="1" applyFill="1" applyBorder="1" applyAlignment="1">
      <alignment horizontal="center" vertical="center" shrinkToFit="1"/>
    </xf>
    <xf numFmtId="0" fontId="6" fillId="36" borderId="16" xfId="0" applyFont="1" applyFill="1" applyBorder="1" applyAlignment="1">
      <alignment horizontal="center" vertical="center" shrinkToFit="1"/>
    </xf>
    <xf numFmtId="0" fontId="6" fillId="36" borderId="22" xfId="0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center" vertical="center" shrinkToFit="1"/>
    </xf>
    <xf numFmtId="0" fontId="6" fillId="36" borderId="0" xfId="0" applyFont="1" applyFill="1" applyBorder="1" applyAlignment="1">
      <alignment horizontal="center" vertical="center" shrinkToFit="1"/>
    </xf>
    <xf numFmtId="0" fontId="6" fillId="36" borderId="23" xfId="0" applyFont="1" applyFill="1" applyBorder="1" applyAlignment="1">
      <alignment horizontal="center" vertical="center" shrinkToFit="1"/>
    </xf>
    <xf numFmtId="0" fontId="6" fillId="36" borderId="19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6" borderId="24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22" xfId="0" applyFont="1" applyFill="1" applyBorder="1" applyAlignment="1">
      <alignment horizontal="center" vertical="center" shrinkToFit="1"/>
    </xf>
    <xf numFmtId="0" fontId="6" fillId="32" borderId="18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23" xfId="0" applyFont="1" applyFill="1" applyBorder="1" applyAlignment="1">
      <alignment horizontal="center" vertical="center" shrinkToFit="1"/>
    </xf>
    <xf numFmtId="0" fontId="6" fillId="32" borderId="19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21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10" borderId="17" xfId="0" applyFont="1" applyFill="1" applyBorder="1" applyAlignment="1">
      <alignment horizontal="center" vertical="center" shrinkToFit="1"/>
    </xf>
    <xf numFmtId="0" fontId="2" fillId="10" borderId="16" xfId="0" applyFont="1" applyFill="1" applyBorder="1" applyAlignment="1">
      <alignment horizontal="center" vertical="center" shrinkToFit="1"/>
    </xf>
    <xf numFmtId="0" fontId="2" fillId="10" borderId="20" xfId="0" applyFont="1" applyFill="1" applyBorder="1" applyAlignment="1">
      <alignment horizontal="center" vertical="center" shrinkToFit="1"/>
    </xf>
    <xf numFmtId="0" fontId="2" fillId="10" borderId="18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12" xfId="0" applyFont="1" applyFill="1" applyBorder="1" applyAlignment="1">
      <alignment horizontal="center" vertical="center" shrinkToFit="1"/>
    </xf>
    <xf numFmtId="0" fontId="2" fillId="10" borderId="19" xfId="0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2" fillId="10" borderId="21" xfId="0" applyFont="1" applyFill="1" applyBorder="1" applyAlignment="1">
      <alignment horizontal="center" vertical="center" shrinkToFit="1"/>
    </xf>
    <xf numFmtId="176" fontId="0" fillId="32" borderId="13" xfId="0" applyNumberFormat="1" applyFill="1" applyBorder="1" applyAlignment="1">
      <alignment horizontal="center" vertical="center" shrinkToFit="1"/>
    </xf>
    <xf numFmtId="176" fontId="0" fillId="32" borderId="14" xfId="0" applyNumberFormat="1" applyFill="1" applyBorder="1" applyAlignment="1">
      <alignment horizontal="center" vertical="center" shrinkToFit="1"/>
    </xf>
    <xf numFmtId="176" fontId="0" fillId="32" borderId="15" xfId="0" applyNumberFormat="1" applyFill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6" fillId="32" borderId="13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176" fontId="6" fillId="32" borderId="0" xfId="0" applyNumberFormat="1" applyFont="1" applyFill="1" applyBorder="1" applyAlignment="1">
      <alignment horizontal="center" vertical="center" shrinkToFit="1"/>
    </xf>
    <xf numFmtId="176" fontId="6" fillId="32" borderId="12" xfId="0" applyNumberFormat="1" applyFont="1" applyFill="1" applyBorder="1" applyAlignment="1">
      <alignment horizontal="center" vertical="center" shrinkToFit="1"/>
    </xf>
    <xf numFmtId="176" fontId="6" fillId="32" borderId="10" xfId="0" applyNumberFormat="1" applyFont="1" applyFill="1" applyBorder="1" applyAlignment="1">
      <alignment horizontal="center" vertical="center" shrinkToFit="1"/>
    </xf>
    <xf numFmtId="176" fontId="6" fillId="32" borderId="21" xfId="0" applyNumberFormat="1" applyFont="1" applyFill="1" applyBorder="1" applyAlignment="1">
      <alignment horizontal="center" vertical="center" shrinkToFit="1"/>
    </xf>
    <xf numFmtId="176" fontId="0" fillId="3" borderId="17" xfId="0" applyNumberFormat="1" applyFill="1" applyBorder="1" applyAlignment="1">
      <alignment horizontal="center" vertical="center" shrinkToFit="1"/>
    </xf>
    <xf numFmtId="0" fontId="0" fillId="3" borderId="16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8" fillId="32" borderId="25" xfId="0" applyFont="1" applyFill="1" applyBorder="1" applyAlignment="1">
      <alignment horizontal="center" vertical="center" shrinkToFit="1"/>
    </xf>
    <xf numFmtId="0" fontId="8" fillId="32" borderId="26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176" fontId="0" fillId="34" borderId="13" xfId="0" applyNumberFormat="1" applyFill="1" applyBorder="1" applyAlignment="1">
      <alignment horizontal="center" vertical="center" shrinkToFit="1"/>
    </xf>
    <xf numFmtId="176" fontId="0" fillId="34" borderId="14" xfId="0" applyNumberFormat="1" applyFill="1" applyBorder="1" applyAlignment="1">
      <alignment horizontal="center" vertical="center" shrinkToFit="1"/>
    </xf>
    <xf numFmtId="176" fontId="0" fillId="34" borderId="15" xfId="0" applyNumberFormat="1" applyFill="1" applyBorder="1" applyAlignment="1">
      <alignment horizontal="center" vertical="center" shrinkToFit="1"/>
    </xf>
    <xf numFmtId="0" fontId="8" fillId="32" borderId="34" xfId="0" applyFont="1" applyFill="1" applyBorder="1" applyAlignment="1">
      <alignment horizontal="center" vertical="center" shrinkToFit="1"/>
    </xf>
    <xf numFmtId="176" fontId="2" fillId="35" borderId="17" xfId="0" applyNumberFormat="1" applyFont="1" applyFill="1" applyBorder="1" applyAlignment="1">
      <alignment horizontal="center" vertical="center" shrinkToFit="1"/>
    </xf>
    <xf numFmtId="176" fontId="2" fillId="35" borderId="20" xfId="0" applyNumberFormat="1" applyFont="1" applyFill="1" applyBorder="1" applyAlignment="1">
      <alignment horizontal="center" vertical="center" shrinkToFit="1"/>
    </xf>
    <xf numFmtId="176" fontId="2" fillId="35" borderId="18" xfId="0" applyNumberFormat="1" applyFont="1" applyFill="1" applyBorder="1" applyAlignment="1">
      <alignment horizontal="center" vertical="center" shrinkToFit="1"/>
    </xf>
    <xf numFmtId="176" fontId="2" fillId="35" borderId="12" xfId="0" applyNumberFormat="1" applyFont="1" applyFill="1" applyBorder="1" applyAlignment="1">
      <alignment horizontal="center" vertical="center" shrinkToFit="1"/>
    </xf>
    <xf numFmtId="176" fontId="2" fillId="35" borderId="19" xfId="0" applyNumberFormat="1" applyFont="1" applyFill="1" applyBorder="1" applyAlignment="1">
      <alignment horizontal="center" vertical="center" shrinkToFit="1"/>
    </xf>
    <xf numFmtId="176" fontId="2" fillId="35" borderId="21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32" borderId="47" xfId="0" applyFont="1" applyFill="1" applyBorder="1" applyAlignment="1">
      <alignment horizontal="center" vertical="center" shrinkToFit="1"/>
    </xf>
    <xf numFmtId="0" fontId="9" fillId="32" borderId="48" xfId="0" applyFont="1" applyFill="1" applyBorder="1" applyAlignment="1">
      <alignment horizontal="center" vertical="center" shrinkToFit="1"/>
    </xf>
    <xf numFmtId="176" fontId="0" fillId="32" borderId="34" xfId="0" applyNumberFormat="1" applyFill="1" applyBorder="1" applyAlignment="1">
      <alignment vertical="center" shrinkToFit="1"/>
    </xf>
    <xf numFmtId="176" fontId="0" fillId="32" borderId="35" xfId="0" applyNumberFormat="1" applyFill="1" applyBorder="1" applyAlignment="1">
      <alignment vertical="center" shrinkToFit="1"/>
    </xf>
    <xf numFmtId="176" fontId="0" fillId="32" borderId="25" xfId="0" applyNumberFormat="1" applyFill="1" applyBorder="1" applyAlignment="1">
      <alignment vertical="center" shrinkToFit="1"/>
    </xf>
    <xf numFmtId="0" fontId="4" fillId="32" borderId="36" xfId="0" applyFont="1" applyFill="1" applyBorder="1" applyAlignment="1">
      <alignment horizontal="center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176" fontId="13" fillId="0" borderId="27" xfId="0" applyNumberFormat="1" applyFont="1" applyBorder="1" applyAlignment="1">
      <alignment horizontal="center" vertical="center" shrinkToFit="1"/>
    </xf>
    <xf numFmtId="176" fontId="13" fillId="0" borderId="28" xfId="0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32" borderId="26" xfId="0" applyFont="1" applyFill="1" applyBorder="1" applyAlignment="1">
      <alignment horizontal="center" vertical="center" shrinkToFit="1"/>
    </xf>
    <xf numFmtId="0" fontId="0" fillId="32" borderId="17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shrinkToFit="1"/>
    </xf>
    <xf numFmtId="0" fontId="0" fillId="32" borderId="20" xfId="0" applyFill="1" applyBorder="1" applyAlignment="1">
      <alignment horizontal="center" vertical="center" shrinkToFit="1"/>
    </xf>
    <xf numFmtId="0" fontId="0" fillId="32" borderId="18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9" xfId="0" applyFill="1" applyBorder="1" applyAlignment="1">
      <alignment horizontal="center" vertical="center" shrinkToFit="1"/>
    </xf>
    <xf numFmtId="0" fontId="0" fillId="32" borderId="21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0" fillId="32" borderId="39" xfId="0" applyFill="1" applyBorder="1" applyAlignment="1">
      <alignment horizontal="center" vertical="center" shrinkToFit="1"/>
    </xf>
    <xf numFmtId="0" fontId="0" fillId="32" borderId="40" xfId="0" applyFill="1" applyBorder="1" applyAlignment="1">
      <alignment horizontal="center" vertical="center" shrinkToFit="1"/>
    </xf>
    <xf numFmtId="0" fontId="0" fillId="32" borderId="41" xfId="0" applyFill="1" applyBorder="1" applyAlignment="1">
      <alignment horizontal="center" vertical="center" shrinkToFit="1"/>
    </xf>
    <xf numFmtId="0" fontId="0" fillId="32" borderId="42" xfId="0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 shrinkToFit="1"/>
    </xf>
    <xf numFmtId="176" fontId="0" fillId="10" borderId="13" xfId="0" applyNumberFormat="1" applyFill="1" applyBorder="1" applyAlignment="1">
      <alignment horizontal="center" vertical="center" shrinkToFit="1"/>
    </xf>
    <xf numFmtId="176" fontId="0" fillId="10" borderId="14" xfId="0" applyNumberFormat="1" applyFill="1" applyBorder="1" applyAlignment="1">
      <alignment horizontal="center" vertical="center" shrinkToFit="1"/>
    </xf>
    <xf numFmtId="176" fontId="0" fillId="10" borderId="15" xfId="0" applyNumberFormat="1" applyFill="1" applyBorder="1" applyAlignment="1">
      <alignment horizontal="center" vertical="center" shrinkToFit="1"/>
    </xf>
    <xf numFmtId="0" fontId="2" fillId="10" borderId="17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0" xfId="0" applyFont="1" applyBorder="1" applyAlignment="1">
      <alignment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2" xfId="0" applyFont="1" applyBorder="1" applyAlignment="1">
      <alignment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36" borderId="62" xfId="0" applyFont="1" applyFill="1" applyBorder="1" applyAlignment="1">
      <alignment horizontal="center" vertical="center" shrinkToFit="1"/>
    </xf>
    <xf numFmtId="0" fontId="3" fillId="36" borderId="63" xfId="0" applyFont="1" applyFill="1" applyBorder="1" applyAlignment="1">
      <alignment horizontal="center" vertical="center" shrinkToFit="1"/>
    </xf>
    <xf numFmtId="0" fontId="3" fillId="36" borderId="64" xfId="0" applyFont="1" applyFill="1" applyBorder="1" applyAlignment="1">
      <alignment horizontal="center" vertical="center" shrinkToFit="1"/>
    </xf>
    <xf numFmtId="0" fontId="3" fillId="36" borderId="65" xfId="0" applyFont="1" applyFill="1" applyBorder="1" applyAlignment="1">
      <alignment horizontal="center" vertical="center" shrinkToFit="1"/>
    </xf>
    <xf numFmtId="0" fontId="3" fillId="36" borderId="66" xfId="0" applyFont="1" applyFill="1" applyBorder="1" applyAlignment="1">
      <alignment horizontal="center" vertical="center" shrinkToFit="1"/>
    </xf>
    <xf numFmtId="0" fontId="3" fillId="36" borderId="67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68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69" xfId="0" applyFont="1" applyFill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70" xfId="0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 shrinkToFit="1"/>
    </xf>
    <xf numFmtId="0" fontId="2" fillId="34" borderId="68" xfId="0" applyFont="1" applyFill="1" applyBorder="1" applyAlignment="1">
      <alignment horizontal="center" vertical="center" shrinkToFit="1"/>
    </xf>
    <xf numFmtId="0" fontId="2" fillId="34" borderId="33" xfId="0" applyFont="1" applyFill="1" applyBorder="1" applyAlignment="1">
      <alignment horizontal="center" vertical="center" shrinkToFit="1"/>
    </xf>
    <xf numFmtId="0" fontId="2" fillId="34" borderId="69" xfId="0" applyFont="1" applyFill="1" applyBorder="1" applyAlignment="1">
      <alignment horizontal="center" vertical="center" shrinkToFit="1"/>
    </xf>
    <xf numFmtId="0" fontId="2" fillId="32" borderId="17" xfId="0" applyFont="1" applyFill="1" applyBorder="1" applyAlignment="1">
      <alignment horizontal="center" vertical="center" shrinkToFit="1"/>
    </xf>
    <xf numFmtId="0" fontId="2" fillId="32" borderId="22" xfId="0" applyFont="1" applyFill="1" applyBorder="1" applyAlignment="1">
      <alignment horizontal="center" vertical="center" shrinkToFit="1"/>
    </xf>
    <xf numFmtId="0" fontId="2" fillId="32" borderId="18" xfId="0" applyFont="1" applyFill="1" applyBorder="1" applyAlignment="1">
      <alignment horizontal="center" vertical="center" shrinkToFit="1"/>
    </xf>
    <xf numFmtId="0" fontId="2" fillId="32" borderId="23" xfId="0" applyFont="1" applyFill="1" applyBorder="1" applyAlignment="1">
      <alignment horizontal="center" vertical="center" shrinkToFit="1"/>
    </xf>
    <xf numFmtId="0" fontId="2" fillId="32" borderId="19" xfId="0" applyFont="1" applyFill="1" applyBorder="1" applyAlignment="1">
      <alignment horizontal="center" vertical="center" shrinkToFit="1"/>
    </xf>
    <xf numFmtId="0" fontId="2" fillId="32" borderId="24" xfId="0" applyFont="1" applyFill="1" applyBorder="1" applyAlignment="1">
      <alignment horizontal="center" vertical="center" shrinkToFit="1"/>
    </xf>
    <xf numFmtId="0" fontId="3" fillId="36" borderId="71" xfId="0" applyFont="1" applyFill="1" applyBorder="1" applyAlignment="1">
      <alignment horizontal="center" vertical="center" shrinkToFit="1"/>
    </xf>
    <xf numFmtId="0" fontId="3" fillId="36" borderId="72" xfId="0" applyFont="1" applyFill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32" borderId="71" xfId="0" applyFont="1" applyFill="1" applyBorder="1" applyAlignment="1">
      <alignment horizontal="center" vertical="center" shrinkToFit="1"/>
    </xf>
    <xf numFmtId="0" fontId="3" fillId="32" borderId="72" xfId="0" applyFont="1" applyFill="1" applyBorder="1" applyAlignment="1">
      <alignment horizontal="center" vertical="center" shrinkToFit="1"/>
    </xf>
    <xf numFmtId="0" fontId="3" fillId="32" borderId="62" xfId="0" applyFont="1" applyFill="1" applyBorder="1" applyAlignment="1">
      <alignment horizontal="center" vertical="center" shrinkToFit="1"/>
    </xf>
    <xf numFmtId="0" fontId="3" fillId="32" borderId="63" xfId="0" applyFont="1" applyFill="1" applyBorder="1" applyAlignment="1">
      <alignment horizontal="center" vertical="center" shrinkToFit="1"/>
    </xf>
    <xf numFmtId="0" fontId="3" fillId="32" borderId="64" xfId="0" applyFont="1" applyFill="1" applyBorder="1" applyAlignment="1">
      <alignment horizontal="center" vertical="center" shrinkToFit="1"/>
    </xf>
    <xf numFmtId="0" fontId="3" fillId="32" borderId="65" xfId="0" applyFont="1" applyFill="1" applyBorder="1" applyAlignment="1">
      <alignment horizontal="center" vertical="center" shrinkToFit="1"/>
    </xf>
    <xf numFmtId="0" fontId="3" fillId="32" borderId="73" xfId="0" applyFont="1" applyFill="1" applyBorder="1" applyAlignment="1">
      <alignment horizontal="center" vertical="center" shrinkToFit="1"/>
    </xf>
    <xf numFmtId="0" fontId="3" fillId="32" borderId="74" xfId="0" applyFont="1" applyFill="1" applyBorder="1" applyAlignment="1">
      <alignment horizontal="center" vertical="center" shrinkToFit="1"/>
    </xf>
    <xf numFmtId="0" fontId="3" fillId="32" borderId="75" xfId="0" applyFont="1" applyFill="1" applyBorder="1" applyAlignment="1">
      <alignment horizontal="center" vertical="center" shrinkToFit="1"/>
    </xf>
    <xf numFmtId="0" fontId="0" fillId="32" borderId="61" xfId="0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 shrinkToFit="1"/>
    </xf>
    <xf numFmtId="0" fontId="3" fillId="36" borderId="76" xfId="0" applyFont="1" applyFill="1" applyBorder="1" applyAlignment="1">
      <alignment horizontal="center" vertical="center" shrinkToFit="1"/>
    </xf>
    <xf numFmtId="0" fontId="0" fillId="32" borderId="16" xfId="0" applyFill="1" applyBorder="1" applyAlignment="1">
      <alignment horizontal="center" vertical="center" shrinkToFit="1"/>
    </xf>
    <xf numFmtId="0" fontId="2" fillId="10" borderId="31" xfId="0" applyFont="1" applyFill="1" applyBorder="1" applyAlignment="1">
      <alignment horizontal="center" vertical="center" shrinkToFit="1"/>
    </xf>
    <xf numFmtId="0" fontId="2" fillId="10" borderId="70" xfId="0" applyFont="1" applyFill="1" applyBorder="1" applyAlignment="1">
      <alignment horizontal="center" vertical="center" shrinkToFit="1"/>
    </xf>
    <xf numFmtId="0" fontId="2" fillId="10" borderId="32" xfId="0" applyFont="1" applyFill="1" applyBorder="1" applyAlignment="1">
      <alignment horizontal="center" vertical="center" shrinkToFit="1"/>
    </xf>
    <xf numFmtId="0" fontId="2" fillId="10" borderId="68" xfId="0" applyFont="1" applyFill="1" applyBorder="1" applyAlignment="1">
      <alignment horizontal="center" vertical="center" shrinkToFit="1"/>
    </xf>
    <xf numFmtId="0" fontId="2" fillId="10" borderId="33" xfId="0" applyFont="1" applyFill="1" applyBorder="1" applyAlignment="1">
      <alignment horizontal="center" vertical="center" shrinkToFit="1"/>
    </xf>
    <xf numFmtId="0" fontId="2" fillId="10" borderId="69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 shrinkToFit="1"/>
    </xf>
    <xf numFmtId="0" fontId="2" fillId="10" borderId="22" xfId="0" applyFont="1" applyFill="1" applyBorder="1" applyAlignment="1">
      <alignment horizontal="center" vertical="center" shrinkToFit="1"/>
    </xf>
    <xf numFmtId="0" fontId="2" fillId="10" borderId="23" xfId="0" applyFont="1" applyFill="1" applyBorder="1" applyAlignment="1">
      <alignment horizontal="center" vertical="center" shrinkToFit="1"/>
    </xf>
    <xf numFmtId="0" fontId="2" fillId="10" borderId="24" xfId="0" applyFont="1" applyFill="1" applyBorder="1" applyAlignment="1">
      <alignment horizontal="center" vertical="center" shrinkToFit="1"/>
    </xf>
    <xf numFmtId="0" fontId="2" fillId="32" borderId="31" xfId="0" applyFont="1" applyFill="1" applyBorder="1" applyAlignment="1">
      <alignment horizontal="center" vertical="center" shrinkToFit="1"/>
    </xf>
    <xf numFmtId="0" fontId="2" fillId="32" borderId="70" xfId="0" applyFont="1" applyFill="1" applyBorder="1" applyAlignment="1">
      <alignment horizontal="center" vertical="center" shrinkToFit="1"/>
    </xf>
    <xf numFmtId="0" fontId="2" fillId="32" borderId="32" xfId="0" applyFont="1" applyFill="1" applyBorder="1" applyAlignment="1">
      <alignment horizontal="center" vertical="center" shrinkToFit="1"/>
    </xf>
    <xf numFmtId="0" fontId="2" fillId="32" borderId="68" xfId="0" applyFont="1" applyFill="1" applyBorder="1" applyAlignment="1">
      <alignment horizontal="center" vertical="center" shrinkToFit="1"/>
    </xf>
    <xf numFmtId="0" fontId="2" fillId="32" borderId="33" xfId="0" applyFont="1" applyFill="1" applyBorder="1" applyAlignment="1">
      <alignment horizontal="center" vertical="center" shrinkToFit="1"/>
    </xf>
    <xf numFmtId="0" fontId="2" fillId="32" borderId="69" xfId="0" applyFont="1" applyFill="1" applyBorder="1" applyAlignment="1">
      <alignment horizontal="center" vertical="center" shrinkToFit="1"/>
    </xf>
    <xf numFmtId="176" fontId="0" fillId="32" borderId="31" xfId="0" applyNumberFormat="1" applyFill="1" applyBorder="1" applyAlignment="1">
      <alignment horizontal="center" vertical="center" shrinkToFit="1"/>
    </xf>
    <xf numFmtId="0" fontId="0" fillId="32" borderId="32" xfId="0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 shrinkToFit="1"/>
    </xf>
    <xf numFmtId="176" fontId="0" fillId="32" borderId="16" xfId="0" applyNumberFormat="1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80" xfId="0" applyNumberFormat="1" applyFont="1" applyBorder="1" applyAlignment="1">
      <alignment horizontal="center" vertical="center" shrinkToFit="1"/>
    </xf>
    <xf numFmtId="0" fontId="2" fillId="34" borderId="54" xfId="0" applyFont="1" applyFill="1" applyBorder="1" applyAlignment="1">
      <alignment horizontal="center" vertical="center" shrinkToFit="1"/>
    </xf>
    <xf numFmtId="0" fontId="2" fillId="34" borderId="81" xfId="0" applyFont="1" applyFill="1" applyBorder="1" applyAlignment="1">
      <alignment horizontal="center" vertical="center" shrinkToFit="1"/>
    </xf>
    <xf numFmtId="0" fontId="2" fillId="34" borderId="82" xfId="0" applyFont="1" applyFill="1" applyBorder="1" applyAlignment="1">
      <alignment horizontal="center" vertical="center" shrinkToFit="1"/>
    </xf>
    <xf numFmtId="0" fontId="2" fillId="34" borderId="83" xfId="0" applyFont="1" applyFill="1" applyBorder="1" applyAlignment="1">
      <alignment horizontal="center" vertical="center" shrinkToFit="1"/>
    </xf>
    <xf numFmtId="0" fontId="2" fillId="32" borderId="54" xfId="0" applyFont="1" applyFill="1" applyBorder="1" applyAlignment="1">
      <alignment horizontal="center" vertical="center" shrinkToFit="1"/>
    </xf>
    <xf numFmtId="0" fontId="2" fillId="32" borderId="81" xfId="0" applyFont="1" applyFill="1" applyBorder="1" applyAlignment="1">
      <alignment horizontal="center" vertical="center" shrinkToFit="1"/>
    </xf>
    <xf numFmtId="0" fontId="3" fillId="36" borderId="84" xfId="0" applyFont="1" applyFill="1" applyBorder="1" applyAlignment="1">
      <alignment horizontal="center" vertical="center" shrinkToFit="1"/>
    </xf>
    <xf numFmtId="0" fontId="3" fillId="36" borderId="85" xfId="0" applyFont="1" applyFill="1" applyBorder="1" applyAlignment="1">
      <alignment horizontal="center" vertical="center" shrinkToFit="1"/>
    </xf>
    <xf numFmtId="0" fontId="2" fillId="32" borderId="82" xfId="0" applyFont="1" applyFill="1" applyBorder="1" applyAlignment="1">
      <alignment horizontal="center" vertical="center" shrinkToFit="1"/>
    </xf>
    <xf numFmtId="0" fontId="2" fillId="32" borderId="83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3" fillId="36" borderId="86" xfId="0" applyFont="1" applyFill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36" borderId="87" xfId="0" applyFont="1" applyFill="1" applyBorder="1" applyAlignment="1">
      <alignment horizontal="center" vertical="center" shrinkToFit="1"/>
    </xf>
    <xf numFmtId="0" fontId="0" fillId="36" borderId="48" xfId="0" applyFont="1" applyFill="1" applyBorder="1" applyAlignment="1">
      <alignment horizontal="center" vertical="center" shrinkToFit="1"/>
    </xf>
    <xf numFmtId="0" fontId="0" fillId="36" borderId="88" xfId="0" applyFont="1" applyFill="1" applyBorder="1" applyAlignment="1">
      <alignment horizontal="center" vertical="center" shrinkToFit="1"/>
    </xf>
    <xf numFmtId="0" fontId="0" fillId="36" borderId="89" xfId="0" applyFont="1" applyFill="1" applyBorder="1" applyAlignment="1">
      <alignment horizontal="center" vertical="center" shrinkToFit="1"/>
    </xf>
    <xf numFmtId="0" fontId="0" fillId="36" borderId="0" xfId="0" applyFont="1" applyFill="1" applyBorder="1" applyAlignment="1">
      <alignment horizontal="center" vertical="center" shrinkToFit="1"/>
    </xf>
    <xf numFmtId="0" fontId="0" fillId="36" borderId="90" xfId="0" applyFont="1" applyFill="1" applyBorder="1" applyAlignment="1">
      <alignment horizontal="center" vertical="center" shrinkToFit="1"/>
    </xf>
    <xf numFmtId="0" fontId="0" fillId="36" borderId="91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92" xfId="0" applyFont="1" applyFill="1" applyBorder="1" applyAlignment="1">
      <alignment horizontal="center" vertical="center" shrinkToFit="1"/>
    </xf>
    <xf numFmtId="0" fontId="0" fillId="36" borderId="93" xfId="0" applyFont="1" applyFill="1" applyBorder="1" applyAlignment="1">
      <alignment horizontal="center" vertical="center" shrinkToFit="1"/>
    </xf>
    <xf numFmtId="0" fontId="0" fillId="36" borderId="16" xfId="0" applyFont="1" applyFill="1" applyBorder="1" applyAlignment="1">
      <alignment horizontal="center" vertical="center" shrinkToFit="1"/>
    </xf>
    <xf numFmtId="0" fontId="0" fillId="36" borderId="94" xfId="0" applyFont="1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176" fontId="0" fillId="32" borderId="31" xfId="0" applyNumberFormat="1" applyFill="1" applyBorder="1" applyAlignment="1">
      <alignment horizontal="left" vertical="center" shrinkToFit="1"/>
    </xf>
    <xf numFmtId="0" fontId="0" fillId="32" borderId="16" xfId="0" applyFill="1" applyBorder="1" applyAlignment="1">
      <alignment horizontal="left" vertical="center" shrinkToFit="1"/>
    </xf>
    <xf numFmtId="0" fontId="0" fillId="32" borderId="32" xfId="0" applyFill="1" applyBorder="1" applyAlignment="1">
      <alignment horizontal="left" vertical="center" shrinkToFit="1"/>
    </xf>
    <xf numFmtId="0" fontId="0" fillId="32" borderId="0" xfId="0" applyFill="1" applyBorder="1" applyAlignment="1">
      <alignment horizontal="left" vertical="center" shrinkToFit="1"/>
    </xf>
    <xf numFmtId="0" fontId="0" fillId="32" borderId="82" xfId="0" applyFill="1" applyBorder="1" applyAlignment="1">
      <alignment horizontal="left" vertical="center" shrinkToFit="1"/>
    </xf>
    <xf numFmtId="0" fontId="0" fillId="32" borderId="11" xfId="0" applyFill="1" applyBorder="1" applyAlignment="1">
      <alignment horizontal="left" vertical="center" shrinkToFit="1"/>
    </xf>
    <xf numFmtId="176" fontId="0" fillId="32" borderId="16" xfId="0" applyNumberFormat="1" applyFill="1" applyBorder="1" applyAlignment="1">
      <alignment horizontal="left" vertical="center" shrinkToFit="1"/>
    </xf>
    <xf numFmtId="0" fontId="0" fillId="32" borderId="22" xfId="0" applyFill="1" applyBorder="1" applyAlignment="1">
      <alignment horizontal="left" vertical="center" shrinkToFit="1"/>
    </xf>
    <xf numFmtId="0" fontId="0" fillId="32" borderId="23" xfId="0" applyFill="1" applyBorder="1" applyAlignment="1">
      <alignment horizontal="left" vertical="center" shrinkToFit="1"/>
    </xf>
    <xf numFmtId="0" fontId="0" fillId="32" borderId="81" xfId="0" applyFill="1" applyBorder="1" applyAlignment="1">
      <alignment horizontal="left" vertical="center" shrinkToFit="1"/>
    </xf>
    <xf numFmtId="0" fontId="3" fillId="32" borderId="84" xfId="0" applyFont="1" applyFill="1" applyBorder="1" applyAlignment="1">
      <alignment horizontal="center" vertical="center" shrinkToFit="1"/>
    </xf>
    <xf numFmtId="0" fontId="3" fillId="32" borderId="85" xfId="0" applyFont="1" applyFill="1" applyBorder="1" applyAlignment="1">
      <alignment horizontal="center" vertical="center" shrinkToFit="1"/>
    </xf>
    <xf numFmtId="0" fontId="3" fillId="32" borderId="95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2" fillId="10" borderId="31" xfId="0" applyFont="1" applyFill="1" applyBorder="1" applyAlignment="1">
      <alignment horizontal="center" vertical="center"/>
    </xf>
    <xf numFmtId="0" fontId="2" fillId="10" borderId="70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68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6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6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23"/>
  <sheetViews>
    <sheetView tabSelected="1" view="pageBreakPreview" zoomScaleNormal="85" zoomScaleSheetLayoutView="100" zoomScalePageLayoutView="0" workbookViewId="0" topLeftCell="A76">
      <selection activeCell="BY107" sqref="BY107"/>
    </sheetView>
  </sheetViews>
  <sheetFormatPr defaultColWidth="1.625" defaultRowHeight="3.75" customHeight="1"/>
  <cols>
    <col min="1" max="41" width="1.625" style="0" customWidth="1"/>
    <col min="42" max="42" width="1.75390625" style="0" customWidth="1"/>
    <col min="43" max="55" width="1.625" style="0" customWidth="1"/>
  </cols>
  <sheetData>
    <row r="1" spans="3:66" ht="3.75" customHeigh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66" ht="23.25" customHeight="1">
      <c r="C2" s="14" t="s">
        <v>69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4" spans="16:60" ht="3.75" customHeight="1">
      <c r="P4" s="6"/>
      <c r="Q4" s="6"/>
      <c r="BH4" s="2"/>
    </row>
    <row r="5" spans="13:62" ht="3.75" customHeight="1">
      <c r="M5" s="15" t="s">
        <v>68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3:62" ht="3.75" customHeight="1"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3:62" ht="3.75" customHeight="1"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3:62" ht="3.75" customHeight="1"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13" spans="3:66" ht="3.75" customHeight="1">
      <c r="C13" s="185" t="s">
        <v>36</v>
      </c>
      <c r="D13" s="185"/>
      <c r="E13" s="185"/>
      <c r="F13" s="185"/>
      <c r="G13" s="185"/>
      <c r="H13" s="185"/>
      <c r="I13" s="185"/>
      <c r="J13" s="185"/>
      <c r="K13" s="185" t="s">
        <v>3</v>
      </c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</row>
    <row r="14" spans="3:66" ht="3.75" customHeight="1"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</row>
    <row r="15" spans="3:66" ht="3.75" customHeight="1"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</row>
    <row r="16" spans="3:66" ht="3.75" customHeight="1"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</row>
    <row r="17" spans="3:66" ht="3.75" customHeight="1"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</row>
    <row r="18" spans="3:66" ht="3.75" customHeight="1">
      <c r="C18" s="161" t="s">
        <v>29</v>
      </c>
      <c r="D18" s="162"/>
      <c r="E18" s="162"/>
      <c r="F18" s="162"/>
      <c r="G18" s="162"/>
      <c r="H18" s="162"/>
      <c r="I18" s="162"/>
      <c r="J18" s="163"/>
      <c r="K18" s="140">
        <v>1</v>
      </c>
      <c r="L18" s="141"/>
      <c r="M18" s="142"/>
      <c r="N18" s="131" t="s">
        <v>93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3"/>
      <c r="Y18" s="140">
        <v>2</v>
      </c>
      <c r="Z18" s="141"/>
      <c r="AA18" s="142"/>
      <c r="AB18" s="131" t="s">
        <v>47</v>
      </c>
      <c r="AC18" s="132"/>
      <c r="AD18" s="132"/>
      <c r="AE18" s="132"/>
      <c r="AF18" s="132"/>
      <c r="AG18" s="132"/>
      <c r="AH18" s="132"/>
      <c r="AI18" s="132"/>
      <c r="AJ18" s="132"/>
      <c r="AK18" s="132"/>
      <c r="AL18" s="133"/>
      <c r="AM18" s="140">
        <v>3</v>
      </c>
      <c r="AN18" s="141"/>
      <c r="AO18" s="142"/>
      <c r="AP18" s="132" t="s">
        <v>55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149"/>
      <c r="BB18" s="150"/>
      <c r="BC18" s="151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5"/>
    </row>
    <row r="19" spans="3:66" ht="3.75" customHeight="1">
      <c r="C19" s="164"/>
      <c r="D19" s="165"/>
      <c r="E19" s="165"/>
      <c r="F19" s="165"/>
      <c r="G19" s="165"/>
      <c r="H19" s="165"/>
      <c r="I19" s="165"/>
      <c r="J19" s="166"/>
      <c r="K19" s="143"/>
      <c r="L19" s="144"/>
      <c r="M19" s="145"/>
      <c r="N19" s="134"/>
      <c r="O19" s="135"/>
      <c r="P19" s="135"/>
      <c r="Q19" s="135"/>
      <c r="R19" s="135"/>
      <c r="S19" s="135"/>
      <c r="T19" s="135"/>
      <c r="U19" s="135"/>
      <c r="V19" s="135"/>
      <c r="W19" s="135"/>
      <c r="X19" s="136"/>
      <c r="Y19" s="143"/>
      <c r="Z19" s="144"/>
      <c r="AA19" s="145"/>
      <c r="AB19" s="13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6"/>
      <c r="AM19" s="143"/>
      <c r="AN19" s="144"/>
      <c r="AO19" s="14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152"/>
      <c r="BB19" s="153"/>
      <c r="BC19" s="15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5"/>
    </row>
    <row r="20" spans="3:66" ht="3.75" customHeight="1">
      <c r="C20" s="164"/>
      <c r="D20" s="165"/>
      <c r="E20" s="165"/>
      <c r="F20" s="165"/>
      <c r="G20" s="165"/>
      <c r="H20" s="165"/>
      <c r="I20" s="165"/>
      <c r="J20" s="166"/>
      <c r="K20" s="143"/>
      <c r="L20" s="144"/>
      <c r="M20" s="145"/>
      <c r="N20" s="134"/>
      <c r="O20" s="135"/>
      <c r="P20" s="135"/>
      <c r="Q20" s="135"/>
      <c r="R20" s="135"/>
      <c r="S20" s="135"/>
      <c r="T20" s="135"/>
      <c r="U20" s="135"/>
      <c r="V20" s="135"/>
      <c r="W20" s="135"/>
      <c r="X20" s="136"/>
      <c r="Y20" s="143"/>
      <c r="Z20" s="144"/>
      <c r="AA20" s="145"/>
      <c r="AB20" s="13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6"/>
      <c r="AM20" s="143"/>
      <c r="AN20" s="144"/>
      <c r="AO20" s="14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52"/>
      <c r="BB20" s="153"/>
      <c r="BC20" s="15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5"/>
    </row>
    <row r="21" spans="3:66" ht="3.75" customHeight="1">
      <c r="C21" s="164"/>
      <c r="D21" s="165"/>
      <c r="E21" s="165"/>
      <c r="F21" s="165"/>
      <c r="G21" s="165"/>
      <c r="H21" s="165"/>
      <c r="I21" s="165"/>
      <c r="J21" s="166"/>
      <c r="K21" s="143"/>
      <c r="L21" s="144"/>
      <c r="M21" s="145"/>
      <c r="N21" s="134"/>
      <c r="O21" s="135"/>
      <c r="P21" s="135"/>
      <c r="Q21" s="135"/>
      <c r="R21" s="135"/>
      <c r="S21" s="135"/>
      <c r="T21" s="135"/>
      <c r="U21" s="135"/>
      <c r="V21" s="135"/>
      <c r="W21" s="135"/>
      <c r="X21" s="136"/>
      <c r="Y21" s="143"/>
      <c r="Z21" s="144"/>
      <c r="AA21" s="145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6"/>
      <c r="AM21" s="143"/>
      <c r="AN21" s="144"/>
      <c r="AO21" s="14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152"/>
      <c r="BB21" s="153"/>
      <c r="BC21" s="15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5"/>
    </row>
    <row r="22" spans="3:66" ht="3.75" customHeight="1">
      <c r="C22" s="167"/>
      <c r="D22" s="168"/>
      <c r="E22" s="168"/>
      <c r="F22" s="168"/>
      <c r="G22" s="168"/>
      <c r="H22" s="168"/>
      <c r="I22" s="168"/>
      <c r="J22" s="169"/>
      <c r="K22" s="146"/>
      <c r="L22" s="147"/>
      <c r="M22" s="148"/>
      <c r="N22" s="137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146"/>
      <c r="Z22" s="147"/>
      <c r="AA22" s="148"/>
      <c r="AB22" s="137"/>
      <c r="AC22" s="138"/>
      <c r="AD22" s="138"/>
      <c r="AE22" s="138"/>
      <c r="AF22" s="138"/>
      <c r="AG22" s="138"/>
      <c r="AH22" s="138"/>
      <c r="AI22" s="138"/>
      <c r="AJ22" s="138"/>
      <c r="AK22" s="138"/>
      <c r="AL22" s="139"/>
      <c r="AM22" s="146"/>
      <c r="AN22" s="147"/>
      <c r="AO22" s="14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55"/>
      <c r="BB22" s="156"/>
      <c r="BC22" s="157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7"/>
    </row>
    <row r="23" spans="3:66" ht="3.75" customHeight="1">
      <c r="C23" s="38" t="s">
        <v>30</v>
      </c>
      <c r="D23" s="188"/>
      <c r="E23" s="188"/>
      <c r="F23" s="188"/>
      <c r="G23" s="188"/>
      <c r="H23" s="188"/>
      <c r="I23" s="188"/>
      <c r="J23" s="189"/>
      <c r="K23" s="140">
        <v>4</v>
      </c>
      <c r="L23" s="141"/>
      <c r="M23" s="142"/>
      <c r="N23" s="131" t="s">
        <v>50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3"/>
      <c r="Y23" s="140">
        <v>5</v>
      </c>
      <c r="Z23" s="141"/>
      <c r="AA23" s="142"/>
      <c r="AB23" s="131" t="s">
        <v>80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3"/>
      <c r="AM23" s="140">
        <v>6</v>
      </c>
      <c r="AN23" s="141"/>
      <c r="AO23" s="142"/>
      <c r="AP23" s="135" t="s">
        <v>56</v>
      </c>
      <c r="AQ23" s="135"/>
      <c r="AR23" s="135"/>
      <c r="AS23" s="135"/>
      <c r="AT23" s="135"/>
      <c r="AU23" s="135"/>
      <c r="AV23" s="135"/>
      <c r="AW23" s="135"/>
      <c r="AX23" s="135"/>
      <c r="AY23" s="135"/>
      <c r="AZ23" s="136"/>
      <c r="BA23" s="149"/>
      <c r="BB23" s="150"/>
      <c r="BC23" s="151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5"/>
    </row>
    <row r="24" spans="3:66" ht="3.75" customHeight="1">
      <c r="C24" s="40"/>
      <c r="D24" s="190"/>
      <c r="E24" s="190"/>
      <c r="F24" s="190"/>
      <c r="G24" s="190"/>
      <c r="H24" s="190"/>
      <c r="I24" s="190"/>
      <c r="J24" s="191"/>
      <c r="K24" s="143"/>
      <c r="L24" s="144"/>
      <c r="M24" s="145"/>
      <c r="N24" s="134"/>
      <c r="O24" s="135"/>
      <c r="P24" s="135"/>
      <c r="Q24" s="135"/>
      <c r="R24" s="135"/>
      <c r="S24" s="135"/>
      <c r="T24" s="135"/>
      <c r="U24" s="135"/>
      <c r="V24" s="135"/>
      <c r="W24" s="135"/>
      <c r="X24" s="136"/>
      <c r="Y24" s="143"/>
      <c r="Z24" s="144"/>
      <c r="AA24" s="145"/>
      <c r="AB24" s="134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  <c r="AM24" s="143"/>
      <c r="AN24" s="144"/>
      <c r="AO24" s="14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6"/>
      <c r="BA24" s="152"/>
      <c r="BB24" s="153"/>
      <c r="BC24" s="15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5"/>
    </row>
    <row r="25" spans="3:66" ht="3.75" customHeight="1">
      <c r="C25" s="40"/>
      <c r="D25" s="190"/>
      <c r="E25" s="190"/>
      <c r="F25" s="190"/>
      <c r="G25" s="190"/>
      <c r="H25" s="190"/>
      <c r="I25" s="190"/>
      <c r="J25" s="191"/>
      <c r="K25" s="143"/>
      <c r="L25" s="144"/>
      <c r="M25" s="145"/>
      <c r="N25" s="134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43"/>
      <c r="Z25" s="144"/>
      <c r="AA25" s="145"/>
      <c r="AB25" s="134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143"/>
      <c r="AN25" s="144"/>
      <c r="AO25" s="14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6"/>
      <c r="BA25" s="152"/>
      <c r="BB25" s="153"/>
      <c r="BC25" s="15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5"/>
    </row>
    <row r="26" spans="3:66" ht="3.75" customHeight="1">
      <c r="C26" s="40"/>
      <c r="D26" s="190"/>
      <c r="E26" s="190"/>
      <c r="F26" s="190"/>
      <c r="G26" s="190"/>
      <c r="H26" s="190"/>
      <c r="I26" s="190"/>
      <c r="J26" s="191"/>
      <c r="K26" s="143"/>
      <c r="L26" s="144"/>
      <c r="M26" s="145"/>
      <c r="N26" s="134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43"/>
      <c r="Z26" s="144"/>
      <c r="AA26" s="145"/>
      <c r="AB26" s="13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6"/>
      <c r="AM26" s="143"/>
      <c r="AN26" s="144"/>
      <c r="AO26" s="14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6"/>
      <c r="BA26" s="152"/>
      <c r="BB26" s="153"/>
      <c r="BC26" s="15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5"/>
    </row>
    <row r="27" spans="3:66" ht="3.75" customHeight="1">
      <c r="C27" s="42"/>
      <c r="D27" s="192"/>
      <c r="E27" s="192"/>
      <c r="F27" s="192"/>
      <c r="G27" s="192"/>
      <c r="H27" s="192"/>
      <c r="I27" s="192"/>
      <c r="J27" s="193"/>
      <c r="K27" s="146"/>
      <c r="L27" s="147"/>
      <c r="M27" s="148"/>
      <c r="N27" s="137"/>
      <c r="O27" s="138"/>
      <c r="P27" s="138"/>
      <c r="Q27" s="138"/>
      <c r="R27" s="138"/>
      <c r="S27" s="138"/>
      <c r="T27" s="138"/>
      <c r="U27" s="138"/>
      <c r="V27" s="138"/>
      <c r="W27" s="138"/>
      <c r="X27" s="139"/>
      <c r="Y27" s="146"/>
      <c r="Z27" s="147"/>
      <c r="AA27" s="148"/>
      <c r="AB27" s="137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46"/>
      <c r="AN27" s="147"/>
      <c r="AO27" s="14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9"/>
      <c r="BA27" s="155"/>
      <c r="BB27" s="156"/>
      <c r="BC27" s="157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7"/>
    </row>
    <row r="28" spans="3:66" ht="3.75" customHeight="1">
      <c r="C28" s="170" t="s">
        <v>31</v>
      </c>
      <c r="D28" s="171"/>
      <c r="E28" s="171"/>
      <c r="F28" s="171"/>
      <c r="G28" s="171"/>
      <c r="H28" s="171"/>
      <c r="I28" s="171"/>
      <c r="J28" s="172"/>
      <c r="K28" s="140">
        <v>7</v>
      </c>
      <c r="L28" s="141"/>
      <c r="M28" s="142"/>
      <c r="N28" s="131" t="s">
        <v>57</v>
      </c>
      <c r="O28" s="132"/>
      <c r="P28" s="132"/>
      <c r="Q28" s="132"/>
      <c r="R28" s="132"/>
      <c r="S28" s="132"/>
      <c r="T28" s="132"/>
      <c r="U28" s="132"/>
      <c r="V28" s="132"/>
      <c r="W28" s="132"/>
      <c r="X28" s="133"/>
      <c r="Y28" s="140">
        <v>8</v>
      </c>
      <c r="Z28" s="141"/>
      <c r="AA28" s="142"/>
      <c r="AB28" s="131" t="s">
        <v>54</v>
      </c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140">
        <v>9</v>
      </c>
      <c r="AN28" s="141"/>
      <c r="AO28" s="142"/>
      <c r="AP28" s="132" t="s">
        <v>48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3"/>
      <c r="BA28" s="149"/>
      <c r="BB28" s="150"/>
      <c r="BC28" s="151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5"/>
    </row>
    <row r="29" spans="3:66" ht="3.75" customHeight="1">
      <c r="C29" s="173"/>
      <c r="D29" s="174"/>
      <c r="E29" s="174"/>
      <c r="F29" s="174"/>
      <c r="G29" s="174"/>
      <c r="H29" s="174"/>
      <c r="I29" s="174"/>
      <c r="J29" s="175"/>
      <c r="K29" s="143"/>
      <c r="L29" s="144"/>
      <c r="M29" s="145"/>
      <c r="N29" s="134"/>
      <c r="O29" s="135"/>
      <c r="P29" s="135"/>
      <c r="Q29" s="135"/>
      <c r="R29" s="135"/>
      <c r="S29" s="135"/>
      <c r="T29" s="135"/>
      <c r="U29" s="135"/>
      <c r="V29" s="135"/>
      <c r="W29" s="135"/>
      <c r="X29" s="136"/>
      <c r="Y29" s="143"/>
      <c r="Z29" s="144"/>
      <c r="AA29" s="145"/>
      <c r="AB29" s="134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143"/>
      <c r="AN29" s="144"/>
      <c r="AO29" s="14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6"/>
      <c r="BA29" s="152"/>
      <c r="BB29" s="153"/>
      <c r="BC29" s="15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5"/>
    </row>
    <row r="30" spans="3:66" ht="3.75" customHeight="1">
      <c r="C30" s="173"/>
      <c r="D30" s="174"/>
      <c r="E30" s="174"/>
      <c r="F30" s="174"/>
      <c r="G30" s="174"/>
      <c r="H30" s="174"/>
      <c r="I30" s="174"/>
      <c r="J30" s="175"/>
      <c r="K30" s="143"/>
      <c r="L30" s="144"/>
      <c r="M30" s="145"/>
      <c r="N30" s="134"/>
      <c r="O30" s="135"/>
      <c r="P30" s="135"/>
      <c r="Q30" s="135"/>
      <c r="R30" s="135"/>
      <c r="S30" s="135"/>
      <c r="T30" s="135"/>
      <c r="U30" s="135"/>
      <c r="V30" s="135"/>
      <c r="W30" s="135"/>
      <c r="X30" s="136"/>
      <c r="Y30" s="143"/>
      <c r="Z30" s="144"/>
      <c r="AA30" s="145"/>
      <c r="AB30" s="134"/>
      <c r="AC30" s="135"/>
      <c r="AD30" s="135"/>
      <c r="AE30" s="135"/>
      <c r="AF30" s="135"/>
      <c r="AG30" s="135"/>
      <c r="AH30" s="135"/>
      <c r="AI30" s="135"/>
      <c r="AJ30" s="135"/>
      <c r="AK30" s="135"/>
      <c r="AL30" s="136"/>
      <c r="AM30" s="143"/>
      <c r="AN30" s="144"/>
      <c r="AO30" s="14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6"/>
      <c r="BA30" s="152"/>
      <c r="BB30" s="153"/>
      <c r="BC30" s="15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5"/>
    </row>
    <row r="31" spans="3:66" ht="3.75" customHeight="1">
      <c r="C31" s="173"/>
      <c r="D31" s="174"/>
      <c r="E31" s="174"/>
      <c r="F31" s="174"/>
      <c r="G31" s="174"/>
      <c r="H31" s="174"/>
      <c r="I31" s="174"/>
      <c r="J31" s="175"/>
      <c r="K31" s="143"/>
      <c r="L31" s="144"/>
      <c r="M31" s="145"/>
      <c r="N31" s="134"/>
      <c r="O31" s="135"/>
      <c r="P31" s="135"/>
      <c r="Q31" s="135"/>
      <c r="R31" s="135"/>
      <c r="S31" s="135"/>
      <c r="T31" s="135"/>
      <c r="U31" s="135"/>
      <c r="V31" s="135"/>
      <c r="W31" s="135"/>
      <c r="X31" s="136"/>
      <c r="Y31" s="143"/>
      <c r="Z31" s="144"/>
      <c r="AA31" s="145"/>
      <c r="AB31" s="134"/>
      <c r="AC31" s="135"/>
      <c r="AD31" s="135"/>
      <c r="AE31" s="135"/>
      <c r="AF31" s="135"/>
      <c r="AG31" s="135"/>
      <c r="AH31" s="135"/>
      <c r="AI31" s="135"/>
      <c r="AJ31" s="135"/>
      <c r="AK31" s="135"/>
      <c r="AL31" s="136"/>
      <c r="AM31" s="143"/>
      <c r="AN31" s="144"/>
      <c r="AO31" s="14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6"/>
      <c r="BA31" s="152"/>
      <c r="BB31" s="153"/>
      <c r="BC31" s="15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5"/>
    </row>
    <row r="32" spans="3:66" ht="3.75" customHeight="1">
      <c r="C32" s="176"/>
      <c r="D32" s="177"/>
      <c r="E32" s="177"/>
      <c r="F32" s="177"/>
      <c r="G32" s="177"/>
      <c r="H32" s="177"/>
      <c r="I32" s="177"/>
      <c r="J32" s="178"/>
      <c r="K32" s="146"/>
      <c r="L32" s="147"/>
      <c r="M32" s="148"/>
      <c r="N32" s="137"/>
      <c r="O32" s="138"/>
      <c r="P32" s="138"/>
      <c r="Q32" s="138"/>
      <c r="R32" s="138"/>
      <c r="S32" s="138"/>
      <c r="T32" s="138"/>
      <c r="U32" s="138"/>
      <c r="V32" s="138"/>
      <c r="W32" s="138"/>
      <c r="X32" s="139"/>
      <c r="Y32" s="146"/>
      <c r="Z32" s="147"/>
      <c r="AA32" s="148"/>
      <c r="AB32" s="137"/>
      <c r="AC32" s="138"/>
      <c r="AD32" s="138"/>
      <c r="AE32" s="138"/>
      <c r="AF32" s="138"/>
      <c r="AG32" s="138"/>
      <c r="AH32" s="138"/>
      <c r="AI32" s="138"/>
      <c r="AJ32" s="138"/>
      <c r="AK32" s="138"/>
      <c r="AL32" s="139"/>
      <c r="AM32" s="146"/>
      <c r="AN32" s="147"/>
      <c r="AO32" s="14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9"/>
      <c r="BA32" s="155"/>
      <c r="BB32" s="156"/>
      <c r="BC32" s="157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7"/>
    </row>
    <row r="36" spans="3:66" ht="4.5" customHeight="1">
      <c r="C36" s="86" t="s">
        <v>72</v>
      </c>
      <c r="D36" s="87"/>
      <c r="E36" s="87"/>
      <c r="F36" s="88"/>
      <c r="G36" s="122" t="s">
        <v>33</v>
      </c>
      <c r="H36" s="123"/>
      <c r="I36" s="123"/>
      <c r="J36" s="123"/>
      <c r="K36" s="123"/>
      <c r="L36" s="123"/>
      <c r="M36" s="123"/>
      <c r="N36" s="124"/>
      <c r="O36" s="198" t="str">
        <f>G42</f>
        <v>桐生西ＦＣ </v>
      </c>
      <c r="P36" s="199"/>
      <c r="Q36" s="199"/>
      <c r="R36" s="199"/>
      <c r="S36" s="199"/>
      <c r="T36" s="199"/>
      <c r="U36" s="200"/>
      <c r="V36" s="198" t="str">
        <f>G47</f>
        <v>天沼FC</v>
      </c>
      <c r="W36" s="199"/>
      <c r="X36" s="199"/>
      <c r="Y36" s="199"/>
      <c r="Z36" s="199"/>
      <c r="AA36" s="199"/>
      <c r="AB36" s="200"/>
      <c r="AC36" s="198" t="str">
        <f>G52</f>
        <v>桐生境野ＦＣ </v>
      </c>
      <c r="AD36" s="199"/>
      <c r="AE36" s="199"/>
      <c r="AF36" s="199"/>
      <c r="AG36" s="199"/>
      <c r="AH36" s="199"/>
      <c r="AI36" s="200"/>
      <c r="AJ36" s="179">
        <f>+G57</f>
        <v>0</v>
      </c>
      <c r="AK36" s="179"/>
      <c r="AL36" s="179"/>
      <c r="AM36" s="179"/>
      <c r="AN36" s="179"/>
      <c r="AO36" s="179"/>
      <c r="AP36" s="179"/>
      <c r="AQ36" s="116" t="s">
        <v>0</v>
      </c>
      <c r="AR36" s="117"/>
      <c r="AS36" s="116" t="s">
        <v>10</v>
      </c>
      <c r="AT36" s="117"/>
      <c r="AU36" s="116" t="s">
        <v>1</v>
      </c>
      <c r="AV36" s="117"/>
      <c r="AW36" s="116" t="s">
        <v>11</v>
      </c>
      <c r="AX36" s="117"/>
      <c r="AY36" s="116" t="s">
        <v>2</v>
      </c>
      <c r="AZ36" s="117"/>
      <c r="BA36" s="95" t="s">
        <v>12</v>
      </c>
      <c r="BB36" s="95" t="s">
        <v>13</v>
      </c>
      <c r="BC36" s="96"/>
      <c r="BD36" s="62" t="s">
        <v>2</v>
      </c>
      <c r="BE36" s="63"/>
      <c r="BF36" s="64"/>
      <c r="BG36" s="122" t="str">
        <f>C18</f>
        <v>Ａブロック</v>
      </c>
      <c r="BH36" s="123"/>
      <c r="BI36" s="123"/>
      <c r="BJ36" s="123"/>
      <c r="BK36" s="123"/>
      <c r="BL36" s="123"/>
      <c r="BM36" s="123"/>
      <c r="BN36" s="124"/>
    </row>
    <row r="37" spans="3:66" ht="4.5" customHeight="1">
      <c r="C37" s="89"/>
      <c r="D37" s="44"/>
      <c r="E37" s="44"/>
      <c r="F37" s="90"/>
      <c r="G37" s="125"/>
      <c r="H37" s="126"/>
      <c r="I37" s="126"/>
      <c r="J37" s="126"/>
      <c r="K37" s="126"/>
      <c r="L37" s="126"/>
      <c r="M37" s="126"/>
      <c r="N37" s="127"/>
      <c r="O37" s="201"/>
      <c r="P37" s="202"/>
      <c r="Q37" s="202"/>
      <c r="R37" s="202"/>
      <c r="S37" s="202"/>
      <c r="T37" s="202"/>
      <c r="U37" s="203"/>
      <c r="V37" s="201"/>
      <c r="W37" s="202"/>
      <c r="X37" s="202"/>
      <c r="Y37" s="202"/>
      <c r="Z37" s="202"/>
      <c r="AA37" s="202"/>
      <c r="AB37" s="203"/>
      <c r="AC37" s="201"/>
      <c r="AD37" s="202"/>
      <c r="AE37" s="202"/>
      <c r="AF37" s="202"/>
      <c r="AG37" s="202"/>
      <c r="AH37" s="202"/>
      <c r="AI37" s="203"/>
      <c r="AJ37" s="180"/>
      <c r="AK37" s="180"/>
      <c r="AL37" s="180"/>
      <c r="AM37" s="180"/>
      <c r="AN37" s="180"/>
      <c r="AO37" s="180"/>
      <c r="AP37" s="180"/>
      <c r="AQ37" s="118"/>
      <c r="AR37" s="119"/>
      <c r="AS37" s="118"/>
      <c r="AT37" s="119"/>
      <c r="AU37" s="118"/>
      <c r="AV37" s="119"/>
      <c r="AW37" s="118"/>
      <c r="AX37" s="119"/>
      <c r="AY37" s="118"/>
      <c r="AZ37" s="119"/>
      <c r="BA37" s="95"/>
      <c r="BB37" s="95"/>
      <c r="BC37" s="96"/>
      <c r="BD37" s="62"/>
      <c r="BE37" s="63"/>
      <c r="BF37" s="64"/>
      <c r="BG37" s="125"/>
      <c r="BH37" s="126"/>
      <c r="BI37" s="126"/>
      <c r="BJ37" s="126"/>
      <c r="BK37" s="126"/>
      <c r="BL37" s="126"/>
      <c r="BM37" s="126"/>
      <c r="BN37" s="127"/>
    </row>
    <row r="38" spans="3:66" ht="4.5" customHeight="1">
      <c r="C38" s="89"/>
      <c r="D38" s="44"/>
      <c r="E38" s="44"/>
      <c r="F38" s="90"/>
      <c r="G38" s="125"/>
      <c r="H38" s="126"/>
      <c r="I38" s="126"/>
      <c r="J38" s="126"/>
      <c r="K38" s="126"/>
      <c r="L38" s="126"/>
      <c r="M38" s="126"/>
      <c r="N38" s="127"/>
      <c r="O38" s="201"/>
      <c r="P38" s="202"/>
      <c r="Q38" s="202"/>
      <c r="R38" s="202"/>
      <c r="S38" s="202"/>
      <c r="T38" s="202"/>
      <c r="U38" s="203"/>
      <c r="V38" s="201"/>
      <c r="W38" s="202"/>
      <c r="X38" s="202"/>
      <c r="Y38" s="202"/>
      <c r="Z38" s="202"/>
      <c r="AA38" s="202"/>
      <c r="AB38" s="203"/>
      <c r="AC38" s="201"/>
      <c r="AD38" s="202"/>
      <c r="AE38" s="202"/>
      <c r="AF38" s="202"/>
      <c r="AG38" s="202"/>
      <c r="AH38" s="202"/>
      <c r="AI38" s="203"/>
      <c r="AJ38" s="180"/>
      <c r="AK38" s="180"/>
      <c r="AL38" s="180"/>
      <c r="AM38" s="180"/>
      <c r="AN38" s="180"/>
      <c r="AO38" s="180"/>
      <c r="AP38" s="180"/>
      <c r="AQ38" s="118"/>
      <c r="AR38" s="119"/>
      <c r="AS38" s="118"/>
      <c r="AT38" s="119"/>
      <c r="AU38" s="118"/>
      <c r="AV38" s="119"/>
      <c r="AW38" s="118"/>
      <c r="AX38" s="119"/>
      <c r="AY38" s="118"/>
      <c r="AZ38" s="119"/>
      <c r="BA38" s="95"/>
      <c r="BB38" s="95"/>
      <c r="BC38" s="96"/>
      <c r="BD38" s="62"/>
      <c r="BE38" s="63"/>
      <c r="BF38" s="64"/>
      <c r="BG38" s="125"/>
      <c r="BH38" s="126"/>
      <c r="BI38" s="126"/>
      <c r="BJ38" s="126"/>
      <c r="BK38" s="126"/>
      <c r="BL38" s="126"/>
      <c r="BM38" s="126"/>
      <c r="BN38" s="127"/>
    </row>
    <row r="39" spans="3:66" ht="4.5" customHeight="1">
      <c r="C39" s="89"/>
      <c r="D39" s="44"/>
      <c r="E39" s="44"/>
      <c r="F39" s="90"/>
      <c r="G39" s="125"/>
      <c r="H39" s="126"/>
      <c r="I39" s="126"/>
      <c r="J39" s="126"/>
      <c r="K39" s="126"/>
      <c r="L39" s="126"/>
      <c r="M39" s="126"/>
      <c r="N39" s="127"/>
      <c r="O39" s="201"/>
      <c r="P39" s="202"/>
      <c r="Q39" s="202"/>
      <c r="R39" s="202"/>
      <c r="S39" s="202"/>
      <c r="T39" s="202"/>
      <c r="U39" s="203"/>
      <c r="V39" s="201"/>
      <c r="W39" s="202"/>
      <c r="X39" s="202"/>
      <c r="Y39" s="202"/>
      <c r="Z39" s="202"/>
      <c r="AA39" s="202"/>
      <c r="AB39" s="203"/>
      <c r="AC39" s="201"/>
      <c r="AD39" s="202"/>
      <c r="AE39" s="202"/>
      <c r="AF39" s="202"/>
      <c r="AG39" s="202"/>
      <c r="AH39" s="202"/>
      <c r="AI39" s="203"/>
      <c r="AJ39" s="180"/>
      <c r="AK39" s="180"/>
      <c r="AL39" s="180"/>
      <c r="AM39" s="180"/>
      <c r="AN39" s="180"/>
      <c r="AO39" s="180"/>
      <c r="AP39" s="180"/>
      <c r="AQ39" s="118"/>
      <c r="AR39" s="119"/>
      <c r="AS39" s="118"/>
      <c r="AT39" s="119"/>
      <c r="AU39" s="118"/>
      <c r="AV39" s="119"/>
      <c r="AW39" s="118"/>
      <c r="AX39" s="119"/>
      <c r="AY39" s="118"/>
      <c r="AZ39" s="119"/>
      <c r="BA39" s="95"/>
      <c r="BB39" s="95"/>
      <c r="BC39" s="96"/>
      <c r="BD39" s="62"/>
      <c r="BE39" s="63"/>
      <c r="BF39" s="64"/>
      <c r="BG39" s="125"/>
      <c r="BH39" s="126"/>
      <c r="BI39" s="126"/>
      <c r="BJ39" s="126"/>
      <c r="BK39" s="126"/>
      <c r="BL39" s="126"/>
      <c r="BM39" s="126"/>
      <c r="BN39" s="127"/>
    </row>
    <row r="40" spans="3:66" ht="4.5" customHeight="1">
      <c r="C40" s="89"/>
      <c r="D40" s="44"/>
      <c r="E40" s="44"/>
      <c r="F40" s="90"/>
      <c r="G40" s="125"/>
      <c r="H40" s="126"/>
      <c r="I40" s="126"/>
      <c r="J40" s="126"/>
      <c r="K40" s="126"/>
      <c r="L40" s="126"/>
      <c r="M40" s="126"/>
      <c r="N40" s="127"/>
      <c r="O40" s="201"/>
      <c r="P40" s="202"/>
      <c r="Q40" s="202"/>
      <c r="R40" s="202"/>
      <c r="S40" s="202"/>
      <c r="T40" s="202"/>
      <c r="U40" s="203"/>
      <c r="V40" s="201"/>
      <c r="W40" s="202"/>
      <c r="X40" s="202"/>
      <c r="Y40" s="202"/>
      <c r="Z40" s="202"/>
      <c r="AA40" s="202"/>
      <c r="AB40" s="203"/>
      <c r="AC40" s="201"/>
      <c r="AD40" s="202"/>
      <c r="AE40" s="202"/>
      <c r="AF40" s="202"/>
      <c r="AG40" s="202"/>
      <c r="AH40" s="202"/>
      <c r="AI40" s="203"/>
      <c r="AJ40" s="180"/>
      <c r="AK40" s="180"/>
      <c r="AL40" s="180"/>
      <c r="AM40" s="180"/>
      <c r="AN40" s="180"/>
      <c r="AO40" s="180"/>
      <c r="AP40" s="180"/>
      <c r="AQ40" s="118"/>
      <c r="AR40" s="119"/>
      <c r="AS40" s="118"/>
      <c r="AT40" s="119"/>
      <c r="AU40" s="118"/>
      <c r="AV40" s="119"/>
      <c r="AW40" s="118"/>
      <c r="AX40" s="119"/>
      <c r="AY40" s="118"/>
      <c r="AZ40" s="119"/>
      <c r="BA40" s="95"/>
      <c r="BB40" s="95"/>
      <c r="BC40" s="96"/>
      <c r="BD40" s="62"/>
      <c r="BE40" s="63"/>
      <c r="BF40" s="64"/>
      <c r="BG40" s="125"/>
      <c r="BH40" s="126"/>
      <c r="BI40" s="126"/>
      <c r="BJ40" s="126"/>
      <c r="BK40" s="126"/>
      <c r="BL40" s="126"/>
      <c r="BM40" s="126"/>
      <c r="BN40" s="127"/>
    </row>
    <row r="41" spans="3:66" ht="4.5" customHeight="1">
      <c r="C41" s="91"/>
      <c r="D41" s="92"/>
      <c r="E41" s="92"/>
      <c r="F41" s="93"/>
      <c r="G41" s="128"/>
      <c r="H41" s="129"/>
      <c r="I41" s="129"/>
      <c r="J41" s="129"/>
      <c r="K41" s="129"/>
      <c r="L41" s="129"/>
      <c r="M41" s="129"/>
      <c r="N41" s="130"/>
      <c r="O41" s="204"/>
      <c r="P41" s="205"/>
      <c r="Q41" s="205"/>
      <c r="R41" s="205"/>
      <c r="S41" s="205"/>
      <c r="T41" s="205"/>
      <c r="U41" s="206"/>
      <c r="V41" s="204"/>
      <c r="W41" s="205"/>
      <c r="X41" s="205"/>
      <c r="Y41" s="205"/>
      <c r="Z41" s="205"/>
      <c r="AA41" s="205"/>
      <c r="AB41" s="206"/>
      <c r="AC41" s="204"/>
      <c r="AD41" s="205"/>
      <c r="AE41" s="205"/>
      <c r="AF41" s="205"/>
      <c r="AG41" s="205"/>
      <c r="AH41" s="205"/>
      <c r="AI41" s="206"/>
      <c r="AJ41" s="181"/>
      <c r="AK41" s="181"/>
      <c r="AL41" s="181"/>
      <c r="AM41" s="181"/>
      <c r="AN41" s="181"/>
      <c r="AO41" s="181"/>
      <c r="AP41" s="181"/>
      <c r="AQ41" s="120"/>
      <c r="AR41" s="121"/>
      <c r="AS41" s="120"/>
      <c r="AT41" s="121"/>
      <c r="AU41" s="120"/>
      <c r="AV41" s="121"/>
      <c r="AW41" s="120"/>
      <c r="AX41" s="121"/>
      <c r="AY41" s="120"/>
      <c r="AZ41" s="121"/>
      <c r="BA41" s="95"/>
      <c r="BB41" s="95"/>
      <c r="BC41" s="96"/>
      <c r="BD41" s="62"/>
      <c r="BE41" s="63"/>
      <c r="BF41" s="64"/>
      <c r="BG41" s="128"/>
      <c r="BH41" s="129"/>
      <c r="BI41" s="129"/>
      <c r="BJ41" s="129"/>
      <c r="BK41" s="129"/>
      <c r="BL41" s="129"/>
      <c r="BM41" s="129"/>
      <c r="BN41" s="130"/>
    </row>
    <row r="42" spans="3:66" ht="3.75" customHeight="1" thickBot="1">
      <c r="C42" s="80">
        <v>1</v>
      </c>
      <c r="D42" s="81"/>
      <c r="E42" s="213" t="s">
        <v>42</v>
      </c>
      <c r="F42" s="214"/>
      <c r="G42" s="182" t="str">
        <f>N18</f>
        <v>桐生西ＦＣ </v>
      </c>
      <c r="H42" s="183"/>
      <c r="I42" s="183"/>
      <c r="J42" s="183"/>
      <c r="K42" s="183"/>
      <c r="L42" s="183"/>
      <c r="M42" s="183"/>
      <c r="N42" s="184"/>
      <c r="O42" s="236"/>
      <c r="P42" s="237"/>
      <c r="Q42" s="237"/>
      <c r="R42" s="237"/>
      <c r="S42" s="237"/>
      <c r="T42" s="237"/>
      <c r="U42" s="238"/>
      <c r="V42" s="46">
        <v>1</v>
      </c>
      <c r="W42" s="46"/>
      <c r="X42" s="223"/>
      <c r="Y42" s="248"/>
      <c r="Z42" s="45">
        <v>0</v>
      </c>
      <c r="AA42" s="46"/>
      <c r="AB42" s="46"/>
      <c r="AC42" s="59">
        <v>1</v>
      </c>
      <c r="AD42" s="53"/>
      <c r="AE42" s="53"/>
      <c r="AF42" s="248"/>
      <c r="AG42" s="53">
        <v>3</v>
      </c>
      <c r="AH42" s="53"/>
      <c r="AI42" s="54"/>
      <c r="AJ42" s="47"/>
      <c r="AK42" s="48"/>
      <c r="AL42" s="48"/>
      <c r="AM42" s="250"/>
      <c r="AN42" s="48"/>
      <c r="AO42" s="48"/>
      <c r="AP42" s="158"/>
      <c r="AQ42" s="68">
        <v>3</v>
      </c>
      <c r="AR42" s="68"/>
      <c r="AS42" s="68">
        <v>2</v>
      </c>
      <c r="AT42" s="68"/>
      <c r="AU42" s="68">
        <v>3</v>
      </c>
      <c r="AV42" s="68"/>
      <c r="AW42" s="68">
        <f>AS42-AU42</f>
        <v>-1</v>
      </c>
      <c r="AX42" s="68"/>
      <c r="AY42" s="112">
        <v>2</v>
      </c>
      <c r="AZ42" s="112"/>
      <c r="BA42" s="79">
        <f>COUNTIF(R42:AF42,"○")</f>
        <v>0</v>
      </c>
      <c r="BB42" s="79">
        <f>COUNTIF(S42:AG42,"△")</f>
        <v>0</v>
      </c>
      <c r="BC42" s="79">
        <f>IF(ISBLANK(#REF!),"",AQ42*10000+AW42*100+AS42)</f>
        <v>29902</v>
      </c>
      <c r="BD42" s="62" t="s">
        <v>14</v>
      </c>
      <c r="BE42" s="63"/>
      <c r="BF42" s="64"/>
      <c r="BG42" s="113" t="str">
        <f>G52</f>
        <v>桐生境野ＦＣ </v>
      </c>
      <c r="BH42" s="114"/>
      <c r="BI42" s="114"/>
      <c r="BJ42" s="114"/>
      <c r="BK42" s="114"/>
      <c r="BL42" s="114"/>
      <c r="BM42" s="114"/>
      <c r="BN42" s="115"/>
    </row>
    <row r="43" spans="3:66" ht="3.75" customHeight="1">
      <c r="C43" s="82"/>
      <c r="D43" s="83"/>
      <c r="E43" s="215"/>
      <c r="F43" s="216"/>
      <c r="G43" s="182"/>
      <c r="H43" s="183"/>
      <c r="I43" s="183"/>
      <c r="J43" s="183"/>
      <c r="K43" s="183"/>
      <c r="L43" s="183"/>
      <c r="M43" s="183"/>
      <c r="N43" s="184"/>
      <c r="O43" s="236"/>
      <c r="P43" s="237"/>
      <c r="Q43" s="237"/>
      <c r="R43" s="237"/>
      <c r="S43" s="237"/>
      <c r="T43" s="237"/>
      <c r="U43" s="238"/>
      <c r="V43" s="46"/>
      <c r="W43" s="46"/>
      <c r="X43" s="223"/>
      <c r="Y43" s="249"/>
      <c r="Z43" s="45"/>
      <c r="AA43" s="46"/>
      <c r="AB43" s="46"/>
      <c r="AC43" s="60"/>
      <c r="AD43" s="55"/>
      <c r="AE43" s="55"/>
      <c r="AF43" s="249"/>
      <c r="AG43" s="55"/>
      <c r="AH43" s="55"/>
      <c r="AI43" s="56"/>
      <c r="AJ43" s="49"/>
      <c r="AK43" s="50"/>
      <c r="AL43" s="50"/>
      <c r="AM43" s="251"/>
      <c r="AN43" s="50"/>
      <c r="AO43" s="50"/>
      <c r="AP43" s="159"/>
      <c r="AQ43" s="68"/>
      <c r="AR43" s="68"/>
      <c r="AS43" s="68"/>
      <c r="AT43" s="68"/>
      <c r="AU43" s="68"/>
      <c r="AV43" s="68"/>
      <c r="AW43" s="68"/>
      <c r="AX43" s="68"/>
      <c r="AY43" s="112"/>
      <c r="AZ43" s="112"/>
      <c r="BA43" s="79"/>
      <c r="BB43" s="79"/>
      <c r="BC43" s="79"/>
      <c r="BD43" s="62"/>
      <c r="BE43" s="63"/>
      <c r="BF43" s="64"/>
      <c r="BG43" s="113"/>
      <c r="BH43" s="114"/>
      <c r="BI43" s="114"/>
      <c r="BJ43" s="114"/>
      <c r="BK43" s="114"/>
      <c r="BL43" s="114"/>
      <c r="BM43" s="114"/>
      <c r="BN43" s="115"/>
    </row>
    <row r="44" spans="3:66" ht="3.75" customHeight="1" thickBot="1">
      <c r="C44" s="82"/>
      <c r="D44" s="83"/>
      <c r="E44" s="215"/>
      <c r="F44" s="216"/>
      <c r="G44" s="182"/>
      <c r="H44" s="183"/>
      <c r="I44" s="183"/>
      <c r="J44" s="183"/>
      <c r="K44" s="183"/>
      <c r="L44" s="183"/>
      <c r="M44" s="183"/>
      <c r="N44" s="184"/>
      <c r="O44" s="236"/>
      <c r="P44" s="237"/>
      <c r="Q44" s="237"/>
      <c r="R44" s="237"/>
      <c r="S44" s="237"/>
      <c r="T44" s="237"/>
      <c r="U44" s="238"/>
      <c r="V44" s="46"/>
      <c r="W44" s="46"/>
      <c r="X44" s="223"/>
      <c r="Y44" s="10"/>
      <c r="Z44" s="45"/>
      <c r="AA44" s="46"/>
      <c r="AB44" s="46"/>
      <c r="AC44" s="60"/>
      <c r="AD44" s="55"/>
      <c r="AE44" s="55"/>
      <c r="AF44" s="10"/>
      <c r="AG44" s="55"/>
      <c r="AH44" s="55"/>
      <c r="AI44" s="56"/>
      <c r="AJ44" s="49"/>
      <c r="AK44" s="50"/>
      <c r="AL44" s="50"/>
      <c r="AM44" s="12"/>
      <c r="AN44" s="50"/>
      <c r="AO44" s="50"/>
      <c r="AP44" s="159"/>
      <c r="AQ44" s="68"/>
      <c r="AR44" s="68"/>
      <c r="AS44" s="68"/>
      <c r="AT44" s="68"/>
      <c r="AU44" s="68"/>
      <c r="AV44" s="68"/>
      <c r="AW44" s="68"/>
      <c r="AX44" s="68"/>
      <c r="AY44" s="112"/>
      <c r="AZ44" s="112"/>
      <c r="BA44" s="79"/>
      <c r="BB44" s="79"/>
      <c r="BC44" s="79"/>
      <c r="BD44" s="62"/>
      <c r="BE44" s="63"/>
      <c r="BF44" s="64"/>
      <c r="BG44" s="113"/>
      <c r="BH44" s="114"/>
      <c r="BI44" s="114"/>
      <c r="BJ44" s="114"/>
      <c r="BK44" s="114"/>
      <c r="BL44" s="114"/>
      <c r="BM44" s="114"/>
      <c r="BN44" s="115"/>
    </row>
    <row r="45" spans="3:66" ht="3.75" customHeight="1" thickBot="1">
      <c r="C45" s="82"/>
      <c r="D45" s="83"/>
      <c r="E45" s="215"/>
      <c r="F45" s="216"/>
      <c r="G45" s="182"/>
      <c r="H45" s="183"/>
      <c r="I45" s="183"/>
      <c r="J45" s="183"/>
      <c r="K45" s="183"/>
      <c r="L45" s="183"/>
      <c r="M45" s="183"/>
      <c r="N45" s="184"/>
      <c r="O45" s="236"/>
      <c r="P45" s="237"/>
      <c r="Q45" s="237"/>
      <c r="R45" s="237"/>
      <c r="S45" s="237"/>
      <c r="T45" s="237"/>
      <c r="U45" s="238"/>
      <c r="V45" s="46"/>
      <c r="W45" s="46"/>
      <c r="X45" s="223"/>
      <c r="Y45" s="219"/>
      <c r="Z45" s="45"/>
      <c r="AA45" s="46"/>
      <c r="AB45" s="46"/>
      <c r="AC45" s="60"/>
      <c r="AD45" s="55"/>
      <c r="AE45" s="55"/>
      <c r="AF45" s="219"/>
      <c r="AG45" s="55"/>
      <c r="AH45" s="55"/>
      <c r="AI45" s="56"/>
      <c r="AJ45" s="49"/>
      <c r="AK45" s="50"/>
      <c r="AL45" s="50"/>
      <c r="AM45" s="255"/>
      <c r="AN45" s="50"/>
      <c r="AO45" s="50"/>
      <c r="AP45" s="159"/>
      <c r="AQ45" s="68"/>
      <c r="AR45" s="68"/>
      <c r="AS45" s="68"/>
      <c r="AT45" s="68"/>
      <c r="AU45" s="68"/>
      <c r="AV45" s="68"/>
      <c r="AW45" s="68"/>
      <c r="AX45" s="68"/>
      <c r="AY45" s="112"/>
      <c r="AZ45" s="112"/>
      <c r="BA45" s="79"/>
      <c r="BB45" s="79"/>
      <c r="BC45" s="79"/>
      <c r="BD45" s="62"/>
      <c r="BE45" s="63"/>
      <c r="BF45" s="64"/>
      <c r="BG45" s="113"/>
      <c r="BH45" s="114"/>
      <c r="BI45" s="114"/>
      <c r="BJ45" s="114"/>
      <c r="BK45" s="114"/>
      <c r="BL45" s="114"/>
      <c r="BM45" s="114"/>
      <c r="BN45" s="115"/>
    </row>
    <row r="46" spans="3:66" ht="3.75" customHeight="1">
      <c r="C46" s="84"/>
      <c r="D46" s="85"/>
      <c r="E46" s="217"/>
      <c r="F46" s="218"/>
      <c r="G46" s="182"/>
      <c r="H46" s="183"/>
      <c r="I46" s="183"/>
      <c r="J46" s="183"/>
      <c r="K46" s="183"/>
      <c r="L46" s="183"/>
      <c r="M46" s="183"/>
      <c r="N46" s="184"/>
      <c r="O46" s="239"/>
      <c r="P46" s="240"/>
      <c r="Q46" s="240"/>
      <c r="R46" s="240"/>
      <c r="S46" s="240"/>
      <c r="T46" s="240"/>
      <c r="U46" s="241"/>
      <c r="V46" s="46"/>
      <c r="W46" s="46"/>
      <c r="X46" s="223"/>
      <c r="Y46" s="220"/>
      <c r="Z46" s="45"/>
      <c r="AA46" s="46"/>
      <c r="AB46" s="46"/>
      <c r="AC46" s="61"/>
      <c r="AD46" s="57"/>
      <c r="AE46" s="57"/>
      <c r="AF46" s="220"/>
      <c r="AG46" s="57"/>
      <c r="AH46" s="57"/>
      <c r="AI46" s="58"/>
      <c r="AJ46" s="51"/>
      <c r="AK46" s="52"/>
      <c r="AL46" s="52"/>
      <c r="AM46" s="256"/>
      <c r="AN46" s="52"/>
      <c r="AO46" s="52"/>
      <c r="AP46" s="160"/>
      <c r="AQ46" s="68"/>
      <c r="AR46" s="68"/>
      <c r="AS46" s="68"/>
      <c r="AT46" s="68"/>
      <c r="AU46" s="68"/>
      <c r="AV46" s="68"/>
      <c r="AW46" s="68"/>
      <c r="AX46" s="68"/>
      <c r="AY46" s="112"/>
      <c r="AZ46" s="112"/>
      <c r="BA46" s="79"/>
      <c r="BB46" s="79"/>
      <c r="BC46" s="79"/>
      <c r="BD46" s="62"/>
      <c r="BE46" s="63"/>
      <c r="BF46" s="64"/>
      <c r="BG46" s="113"/>
      <c r="BH46" s="114"/>
      <c r="BI46" s="114"/>
      <c r="BJ46" s="114"/>
      <c r="BK46" s="114"/>
      <c r="BL46" s="114"/>
      <c r="BM46" s="114"/>
      <c r="BN46" s="115"/>
    </row>
    <row r="47" spans="3:66" ht="3.75" customHeight="1" thickBot="1">
      <c r="C47" s="80">
        <v>2</v>
      </c>
      <c r="D47" s="81"/>
      <c r="E47" s="207" t="s">
        <v>43</v>
      </c>
      <c r="F47" s="208"/>
      <c r="G47" s="182" t="str">
        <f>AB18</f>
        <v>天沼FC</v>
      </c>
      <c r="H47" s="183"/>
      <c r="I47" s="183"/>
      <c r="J47" s="183"/>
      <c r="K47" s="183"/>
      <c r="L47" s="183"/>
      <c r="M47" s="183"/>
      <c r="N47" s="184"/>
      <c r="O47" s="46">
        <v>0</v>
      </c>
      <c r="P47" s="46"/>
      <c r="Q47" s="223"/>
      <c r="R47" s="248"/>
      <c r="S47" s="45">
        <v>1</v>
      </c>
      <c r="T47" s="46"/>
      <c r="U47" s="46"/>
      <c r="V47" s="236"/>
      <c r="W47" s="237"/>
      <c r="X47" s="237"/>
      <c r="Y47" s="237"/>
      <c r="Z47" s="237"/>
      <c r="AA47" s="237"/>
      <c r="AB47" s="238"/>
      <c r="AC47" s="46">
        <v>0</v>
      </c>
      <c r="AD47" s="46"/>
      <c r="AE47" s="223"/>
      <c r="AF47" s="248"/>
      <c r="AG47" s="45">
        <v>1</v>
      </c>
      <c r="AH47" s="46"/>
      <c r="AI47" s="46"/>
      <c r="AJ47" s="47"/>
      <c r="AK47" s="48"/>
      <c r="AL47" s="48"/>
      <c r="AM47" s="250"/>
      <c r="AN47" s="48"/>
      <c r="AO47" s="48"/>
      <c r="AP47" s="158"/>
      <c r="AQ47" s="68">
        <v>0</v>
      </c>
      <c r="AR47" s="68"/>
      <c r="AS47" s="68">
        <v>0</v>
      </c>
      <c r="AT47" s="68"/>
      <c r="AU47" s="68">
        <v>2</v>
      </c>
      <c r="AV47" s="68"/>
      <c r="AW47" s="68">
        <f>AS47-AU47</f>
        <v>-2</v>
      </c>
      <c r="AX47" s="68"/>
      <c r="AY47" s="112">
        <v>3</v>
      </c>
      <c r="AZ47" s="112"/>
      <c r="BA47" s="79">
        <f>COUNTIF(R47:AF47,"○")</f>
        <v>0</v>
      </c>
      <c r="BB47" s="79">
        <f>COUNTIF(R47:AG47,"△")</f>
        <v>0</v>
      </c>
      <c r="BC47" s="79">
        <f>IF(ISBLANK(#REF!),"",AQ47*10000+AW47*100+AS47)</f>
        <v>-200</v>
      </c>
      <c r="BD47" s="62" t="s">
        <v>15</v>
      </c>
      <c r="BE47" s="63"/>
      <c r="BF47" s="64"/>
      <c r="BG47" s="109" t="str">
        <f>G42</f>
        <v>桐生西ＦＣ </v>
      </c>
      <c r="BH47" s="110"/>
      <c r="BI47" s="110"/>
      <c r="BJ47" s="110"/>
      <c r="BK47" s="110"/>
      <c r="BL47" s="110"/>
      <c r="BM47" s="110"/>
      <c r="BN47" s="111"/>
    </row>
    <row r="48" spans="3:66" ht="3.75" customHeight="1">
      <c r="C48" s="82"/>
      <c r="D48" s="83"/>
      <c r="E48" s="209"/>
      <c r="F48" s="210"/>
      <c r="G48" s="182"/>
      <c r="H48" s="183"/>
      <c r="I48" s="183"/>
      <c r="J48" s="183"/>
      <c r="K48" s="183"/>
      <c r="L48" s="183"/>
      <c r="M48" s="183"/>
      <c r="N48" s="184"/>
      <c r="O48" s="46"/>
      <c r="P48" s="46"/>
      <c r="Q48" s="223"/>
      <c r="R48" s="249"/>
      <c r="S48" s="45"/>
      <c r="T48" s="46"/>
      <c r="U48" s="46"/>
      <c r="V48" s="236"/>
      <c r="W48" s="237"/>
      <c r="X48" s="237"/>
      <c r="Y48" s="237"/>
      <c r="Z48" s="237"/>
      <c r="AA48" s="237"/>
      <c r="AB48" s="238"/>
      <c r="AC48" s="46"/>
      <c r="AD48" s="46"/>
      <c r="AE48" s="223"/>
      <c r="AF48" s="249"/>
      <c r="AG48" s="45"/>
      <c r="AH48" s="46"/>
      <c r="AI48" s="46"/>
      <c r="AJ48" s="49"/>
      <c r="AK48" s="50"/>
      <c r="AL48" s="50"/>
      <c r="AM48" s="251"/>
      <c r="AN48" s="50"/>
      <c r="AO48" s="50"/>
      <c r="AP48" s="159"/>
      <c r="AQ48" s="68"/>
      <c r="AR48" s="68"/>
      <c r="AS48" s="68"/>
      <c r="AT48" s="68"/>
      <c r="AU48" s="68"/>
      <c r="AV48" s="68"/>
      <c r="AW48" s="68"/>
      <c r="AX48" s="68"/>
      <c r="AY48" s="112"/>
      <c r="AZ48" s="112"/>
      <c r="BA48" s="79"/>
      <c r="BB48" s="79"/>
      <c r="BC48" s="79"/>
      <c r="BD48" s="62"/>
      <c r="BE48" s="63"/>
      <c r="BF48" s="64"/>
      <c r="BG48" s="109"/>
      <c r="BH48" s="110"/>
      <c r="BI48" s="110"/>
      <c r="BJ48" s="110"/>
      <c r="BK48" s="110"/>
      <c r="BL48" s="110"/>
      <c r="BM48" s="110"/>
      <c r="BN48" s="111"/>
    </row>
    <row r="49" spans="3:66" ht="3.75" customHeight="1" thickBot="1">
      <c r="C49" s="82"/>
      <c r="D49" s="83"/>
      <c r="E49" s="209"/>
      <c r="F49" s="210"/>
      <c r="G49" s="182"/>
      <c r="H49" s="183"/>
      <c r="I49" s="183"/>
      <c r="J49" s="183"/>
      <c r="K49" s="183"/>
      <c r="L49" s="183"/>
      <c r="M49" s="183"/>
      <c r="N49" s="184"/>
      <c r="O49" s="46"/>
      <c r="P49" s="46"/>
      <c r="Q49" s="223"/>
      <c r="R49" s="10"/>
      <c r="S49" s="45"/>
      <c r="T49" s="46"/>
      <c r="U49" s="46"/>
      <c r="V49" s="236"/>
      <c r="W49" s="237"/>
      <c r="X49" s="237"/>
      <c r="Y49" s="237"/>
      <c r="Z49" s="237"/>
      <c r="AA49" s="237"/>
      <c r="AB49" s="238"/>
      <c r="AC49" s="46"/>
      <c r="AD49" s="46"/>
      <c r="AE49" s="223"/>
      <c r="AF49" s="10"/>
      <c r="AG49" s="45"/>
      <c r="AH49" s="46"/>
      <c r="AI49" s="46"/>
      <c r="AJ49" s="49"/>
      <c r="AK49" s="50"/>
      <c r="AL49" s="50"/>
      <c r="AM49" s="12"/>
      <c r="AN49" s="50"/>
      <c r="AO49" s="50"/>
      <c r="AP49" s="159"/>
      <c r="AQ49" s="68"/>
      <c r="AR49" s="68"/>
      <c r="AS49" s="68"/>
      <c r="AT49" s="68"/>
      <c r="AU49" s="68"/>
      <c r="AV49" s="68"/>
      <c r="AW49" s="68"/>
      <c r="AX49" s="68"/>
      <c r="AY49" s="112"/>
      <c r="AZ49" s="112"/>
      <c r="BA49" s="79"/>
      <c r="BB49" s="79"/>
      <c r="BC49" s="79"/>
      <c r="BD49" s="62"/>
      <c r="BE49" s="63"/>
      <c r="BF49" s="64"/>
      <c r="BG49" s="109"/>
      <c r="BH49" s="110"/>
      <c r="BI49" s="110"/>
      <c r="BJ49" s="110"/>
      <c r="BK49" s="110"/>
      <c r="BL49" s="110"/>
      <c r="BM49" s="110"/>
      <c r="BN49" s="111"/>
    </row>
    <row r="50" spans="3:66" ht="3.75" customHeight="1" thickBot="1">
      <c r="C50" s="82"/>
      <c r="D50" s="83"/>
      <c r="E50" s="209"/>
      <c r="F50" s="210"/>
      <c r="G50" s="182"/>
      <c r="H50" s="183"/>
      <c r="I50" s="183"/>
      <c r="J50" s="183"/>
      <c r="K50" s="183"/>
      <c r="L50" s="183"/>
      <c r="M50" s="183"/>
      <c r="N50" s="184"/>
      <c r="O50" s="46"/>
      <c r="P50" s="46"/>
      <c r="Q50" s="223"/>
      <c r="R50" s="219"/>
      <c r="S50" s="45"/>
      <c r="T50" s="46"/>
      <c r="U50" s="46"/>
      <c r="V50" s="236"/>
      <c r="W50" s="237"/>
      <c r="X50" s="237"/>
      <c r="Y50" s="237"/>
      <c r="Z50" s="237"/>
      <c r="AA50" s="237"/>
      <c r="AB50" s="238"/>
      <c r="AC50" s="46"/>
      <c r="AD50" s="46"/>
      <c r="AE50" s="223"/>
      <c r="AF50" s="219"/>
      <c r="AG50" s="45"/>
      <c r="AH50" s="46"/>
      <c r="AI50" s="46"/>
      <c r="AJ50" s="49"/>
      <c r="AK50" s="50"/>
      <c r="AL50" s="50"/>
      <c r="AM50" s="255"/>
      <c r="AN50" s="50"/>
      <c r="AO50" s="50"/>
      <c r="AP50" s="159"/>
      <c r="AQ50" s="68"/>
      <c r="AR50" s="68"/>
      <c r="AS50" s="68"/>
      <c r="AT50" s="68"/>
      <c r="AU50" s="68"/>
      <c r="AV50" s="68"/>
      <c r="AW50" s="68"/>
      <c r="AX50" s="68"/>
      <c r="AY50" s="112"/>
      <c r="AZ50" s="112"/>
      <c r="BA50" s="79"/>
      <c r="BB50" s="79"/>
      <c r="BC50" s="79"/>
      <c r="BD50" s="62"/>
      <c r="BE50" s="63"/>
      <c r="BF50" s="64"/>
      <c r="BG50" s="109"/>
      <c r="BH50" s="110"/>
      <c r="BI50" s="110"/>
      <c r="BJ50" s="110"/>
      <c r="BK50" s="110"/>
      <c r="BL50" s="110"/>
      <c r="BM50" s="110"/>
      <c r="BN50" s="111"/>
    </row>
    <row r="51" spans="3:66" ht="3.75" customHeight="1">
      <c r="C51" s="82"/>
      <c r="D51" s="83"/>
      <c r="E51" s="211"/>
      <c r="F51" s="212"/>
      <c r="G51" s="182"/>
      <c r="H51" s="183"/>
      <c r="I51" s="183"/>
      <c r="J51" s="183"/>
      <c r="K51" s="183"/>
      <c r="L51" s="183"/>
      <c r="M51" s="183"/>
      <c r="N51" s="184"/>
      <c r="O51" s="46"/>
      <c r="P51" s="46"/>
      <c r="Q51" s="223"/>
      <c r="R51" s="220"/>
      <c r="S51" s="45"/>
      <c r="T51" s="46"/>
      <c r="U51" s="46"/>
      <c r="V51" s="239"/>
      <c r="W51" s="240"/>
      <c r="X51" s="240"/>
      <c r="Y51" s="240"/>
      <c r="Z51" s="240"/>
      <c r="AA51" s="240"/>
      <c r="AB51" s="241"/>
      <c r="AC51" s="46"/>
      <c r="AD51" s="46"/>
      <c r="AE51" s="223"/>
      <c r="AF51" s="220"/>
      <c r="AG51" s="45"/>
      <c r="AH51" s="46"/>
      <c r="AI51" s="46"/>
      <c r="AJ51" s="51"/>
      <c r="AK51" s="52"/>
      <c r="AL51" s="52"/>
      <c r="AM51" s="256"/>
      <c r="AN51" s="52"/>
      <c r="AO51" s="52"/>
      <c r="AP51" s="160"/>
      <c r="AQ51" s="68"/>
      <c r="AR51" s="68"/>
      <c r="AS51" s="68"/>
      <c r="AT51" s="68"/>
      <c r="AU51" s="68"/>
      <c r="AV51" s="68"/>
      <c r="AW51" s="68"/>
      <c r="AX51" s="68"/>
      <c r="AY51" s="112"/>
      <c r="AZ51" s="112"/>
      <c r="BA51" s="79"/>
      <c r="BB51" s="79"/>
      <c r="BC51" s="79"/>
      <c r="BD51" s="62"/>
      <c r="BE51" s="63"/>
      <c r="BF51" s="64"/>
      <c r="BG51" s="109"/>
      <c r="BH51" s="110"/>
      <c r="BI51" s="110"/>
      <c r="BJ51" s="110"/>
      <c r="BK51" s="110"/>
      <c r="BL51" s="110"/>
      <c r="BM51" s="110"/>
      <c r="BN51" s="111"/>
    </row>
    <row r="52" spans="3:66" ht="3.75" customHeight="1" thickBot="1">
      <c r="C52" s="80">
        <v>3</v>
      </c>
      <c r="D52" s="81"/>
      <c r="E52" s="207" t="s">
        <v>44</v>
      </c>
      <c r="F52" s="208"/>
      <c r="G52" s="182" t="str">
        <f>AP18</f>
        <v>桐生境野ＦＣ </v>
      </c>
      <c r="H52" s="183"/>
      <c r="I52" s="183"/>
      <c r="J52" s="183"/>
      <c r="K52" s="183"/>
      <c r="L52" s="183"/>
      <c r="M52" s="183"/>
      <c r="N52" s="184"/>
      <c r="O52" s="46">
        <v>3</v>
      </c>
      <c r="P52" s="46"/>
      <c r="Q52" s="223"/>
      <c r="R52" s="248"/>
      <c r="S52" s="45">
        <v>1</v>
      </c>
      <c r="T52" s="46"/>
      <c r="U52" s="46"/>
      <c r="V52" s="46">
        <v>1</v>
      </c>
      <c r="W52" s="46"/>
      <c r="X52" s="223"/>
      <c r="Y52" s="248"/>
      <c r="Z52" s="45">
        <v>0</v>
      </c>
      <c r="AA52" s="46"/>
      <c r="AB52" s="46"/>
      <c r="AC52" s="236"/>
      <c r="AD52" s="237"/>
      <c r="AE52" s="237"/>
      <c r="AF52" s="237"/>
      <c r="AG52" s="237"/>
      <c r="AH52" s="237"/>
      <c r="AI52" s="238"/>
      <c r="AJ52" s="47"/>
      <c r="AK52" s="48"/>
      <c r="AL52" s="48"/>
      <c r="AM52" s="250"/>
      <c r="AN52" s="48"/>
      <c r="AO52" s="48"/>
      <c r="AP52" s="158"/>
      <c r="AQ52" s="260">
        <v>6</v>
      </c>
      <c r="AR52" s="261"/>
      <c r="AS52" s="68">
        <v>4</v>
      </c>
      <c r="AT52" s="68"/>
      <c r="AU52" s="68">
        <v>1</v>
      </c>
      <c r="AV52" s="68"/>
      <c r="AW52" s="68">
        <f>AS52-AU52</f>
        <v>3</v>
      </c>
      <c r="AX52" s="68"/>
      <c r="AY52" s="112">
        <v>1</v>
      </c>
      <c r="AZ52" s="112"/>
      <c r="BA52" s="78">
        <f>COUNTIF(R52:AF52,"○")</f>
        <v>0</v>
      </c>
      <c r="BB52" s="79">
        <f>COUNTIF(R52:AG52,"△")</f>
        <v>0</v>
      </c>
      <c r="BC52" s="94">
        <f>IF(ISBLANK(#REF!),"",AQ52*10000+AW52*100+AS52)</f>
        <v>60304</v>
      </c>
      <c r="BD52" s="62" t="s">
        <v>17</v>
      </c>
      <c r="BE52" s="63"/>
      <c r="BF52" s="64"/>
      <c r="BG52" s="257" t="str">
        <f>G47</f>
        <v>天沼FC</v>
      </c>
      <c r="BH52" s="258"/>
      <c r="BI52" s="258"/>
      <c r="BJ52" s="258"/>
      <c r="BK52" s="258"/>
      <c r="BL52" s="258"/>
      <c r="BM52" s="258"/>
      <c r="BN52" s="259"/>
    </row>
    <row r="53" spans="3:66" ht="3.75" customHeight="1">
      <c r="C53" s="82"/>
      <c r="D53" s="83"/>
      <c r="E53" s="209"/>
      <c r="F53" s="210"/>
      <c r="G53" s="182"/>
      <c r="H53" s="183"/>
      <c r="I53" s="183"/>
      <c r="J53" s="183"/>
      <c r="K53" s="183"/>
      <c r="L53" s="183"/>
      <c r="M53" s="183"/>
      <c r="N53" s="184"/>
      <c r="O53" s="46"/>
      <c r="P53" s="46"/>
      <c r="Q53" s="223"/>
      <c r="R53" s="249"/>
      <c r="S53" s="45"/>
      <c r="T53" s="46"/>
      <c r="U53" s="46"/>
      <c r="V53" s="46"/>
      <c r="W53" s="46"/>
      <c r="X53" s="223"/>
      <c r="Y53" s="249"/>
      <c r="Z53" s="45"/>
      <c r="AA53" s="46"/>
      <c r="AB53" s="46"/>
      <c r="AC53" s="236"/>
      <c r="AD53" s="237"/>
      <c r="AE53" s="237"/>
      <c r="AF53" s="237"/>
      <c r="AG53" s="237"/>
      <c r="AH53" s="237"/>
      <c r="AI53" s="238"/>
      <c r="AJ53" s="49"/>
      <c r="AK53" s="50"/>
      <c r="AL53" s="50"/>
      <c r="AM53" s="251"/>
      <c r="AN53" s="50"/>
      <c r="AO53" s="50"/>
      <c r="AP53" s="159"/>
      <c r="AQ53" s="262"/>
      <c r="AR53" s="263"/>
      <c r="AS53" s="68"/>
      <c r="AT53" s="68"/>
      <c r="AU53" s="68"/>
      <c r="AV53" s="68"/>
      <c r="AW53" s="68"/>
      <c r="AX53" s="68"/>
      <c r="AY53" s="112"/>
      <c r="AZ53" s="112"/>
      <c r="BA53" s="78"/>
      <c r="BB53" s="79"/>
      <c r="BC53" s="94"/>
      <c r="BD53" s="62"/>
      <c r="BE53" s="63"/>
      <c r="BF53" s="64"/>
      <c r="BG53" s="257"/>
      <c r="BH53" s="258"/>
      <c r="BI53" s="258"/>
      <c r="BJ53" s="258"/>
      <c r="BK53" s="258"/>
      <c r="BL53" s="258"/>
      <c r="BM53" s="258"/>
      <c r="BN53" s="259"/>
    </row>
    <row r="54" spans="3:66" ht="3.75" customHeight="1" thickBot="1">
      <c r="C54" s="82"/>
      <c r="D54" s="83"/>
      <c r="E54" s="209"/>
      <c r="F54" s="210"/>
      <c r="G54" s="182"/>
      <c r="H54" s="183"/>
      <c r="I54" s="183"/>
      <c r="J54" s="183"/>
      <c r="K54" s="183"/>
      <c r="L54" s="183"/>
      <c r="M54" s="183"/>
      <c r="N54" s="184"/>
      <c r="O54" s="46"/>
      <c r="P54" s="46"/>
      <c r="Q54" s="223"/>
      <c r="R54" s="10"/>
      <c r="S54" s="45"/>
      <c r="T54" s="46"/>
      <c r="U54" s="46"/>
      <c r="V54" s="46"/>
      <c r="W54" s="46"/>
      <c r="X54" s="223"/>
      <c r="Y54" s="10"/>
      <c r="Z54" s="45"/>
      <c r="AA54" s="46"/>
      <c r="AB54" s="46"/>
      <c r="AC54" s="236"/>
      <c r="AD54" s="237"/>
      <c r="AE54" s="237"/>
      <c r="AF54" s="237"/>
      <c r="AG54" s="237"/>
      <c r="AH54" s="237"/>
      <c r="AI54" s="238"/>
      <c r="AJ54" s="49"/>
      <c r="AK54" s="50"/>
      <c r="AL54" s="50"/>
      <c r="AM54" s="12"/>
      <c r="AN54" s="50"/>
      <c r="AO54" s="50"/>
      <c r="AP54" s="159"/>
      <c r="AQ54" s="262"/>
      <c r="AR54" s="263"/>
      <c r="AS54" s="68"/>
      <c r="AT54" s="68"/>
      <c r="AU54" s="68"/>
      <c r="AV54" s="68"/>
      <c r="AW54" s="68"/>
      <c r="AX54" s="68"/>
      <c r="AY54" s="112"/>
      <c r="AZ54" s="112"/>
      <c r="BA54" s="78"/>
      <c r="BB54" s="79"/>
      <c r="BC54" s="94"/>
      <c r="BD54" s="62"/>
      <c r="BE54" s="63"/>
      <c r="BF54" s="64"/>
      <c r="BG54" s="257"/>
      <c r="BH54" s="258"/>
      <c r="BI54" s="258"/>
      <c r="BJ54" s="258"/>
      <c r="BK54" s="258"/>
      <c r="BL54" s="258"/>
      <c r="BM54" s="258"/>
      <c r="BN54" s="259"/>
    </row>
    <row r="55" spans="3:66" ht="3.75" customHeight="1" thickBot="1">
      <c r="C55" s="82"/>
      <c r="D55" s="83"/>
      <c r="E55" s="209"/>
      <c r="F55" s="210"/>
      <c r="G55" s="182"/>
      <c r="H55" s="183"/>
      <c r="I55" s="183"/>
      <c r="J55" s="183"/>
      <c r="K55" s="183"/>
      <c r="L55" s="183"/>
      <c r="M55" s="183"/>
      <c r="N55" s="184"/>
      <c r="O55" s="46"/>
      <c r="P55" s="46"/>
      <c r="Q55" s="223"/>
      <c r="R55" s="219"/>
      <c r="S55" s="45"/>
      <c r="T55" s="46"/>
      <c r="U55" s="46"/>
      <c r="V55" s="46"/>
      <c r="W55" s="46"/>
      <c r="X55" s="223"/>
      <c r="Y55" s="219"/>
      <c r="Z55" s="45"/>
      <c r="AA55" s="46"/>
      <c r="AB55" s="46"/>
      <c r="AC55" s="236"/>
      <c r="AD55" s="237"/>
      <c r="AE55" s="237"/>
      <c r="AF55" s="237"/>
      <c r="AG55" s="237"/>
      <c r="AH55" s="237"/>
      <c r="AI55" s="238"/>
      <c r="AJ55" s="49"/>
      <c r="AK55" s="50"/>
      <c r="AL55" s="50"/>
      <c r="AM55" s="255"/>
      <c r="AN55" s="50"/>
      <c r="AO55" s="50"/>
      <c r="AP55" s="159"/>
      <c r="AQ55" s="262"/>
      <c r="AR55" s="263"/>
      <c r="AS55" s="68"/>
      <c r="AT55" s="68"/>
      <c r="AU55" s="68"/>
      <c r="AV55" s="68"/>
      <c r="AW55" s="68"/>
      <c r="AX55" s="68"/>
      <c r="AY55" s="112"/>
      <c r="AZ55" s="112"/>
      <c r="BA55" s="78"/>
      <c r="BB55" s="79"/>
      <c r="BC55" s="94"/>
      <c r="BD55" s="62"/>
      <c r="BE55" s="63"/>
      <c r="BF55" s="64"/>
      <c r="BG55" s="257"/>
      <c r="BH55" s="258"/>
      <c r="BI55" s="258"/>
      <c r="BJ55" s="258"/>
      <c r="BK55" s="258"/>
      <c r="BL55" s="258"/>
      <c r="BM55" s="258"/>
      <c r="BN55" s="259"/>
    </row>
    <row r="56" spans="3:66" ht="3.75" customHeight="1">
      <c r="C56" s="84"/>
      <c r="D56" s="85"/>
      <c r="E56" s="211"/>
      <c r="F56" s="212"/>
      <c r="G56" s="182"/>
      <c r="H56" s="183"/>
      <c r="I56" s="183"/>
      <c r="J56" s="183"/>
      <c r="K56" s="183"/>
      <c r="L56" s="183"/>
      <c r="M56" s="183"/>
      <c r="N56" s="184"/>
      <c r="O56" s="46"/>
      <c r="P56" s="46"/>
      <c r="Q56" s="223"/>
      <c r="R56" s="220"/>
      <c r="S56" s="45"/>
      <c r="T56" s="46"/>
      <c r="U56" s="46"/>
      <c r="V56" s="46"/>
      <c r="W56" s="46"/>
      <c r="X56" s="223"/>
      <c r="Y56" s="220"/>
      <c r="Z56" s="45"/>
      <c r="AA56" s="46"/>
      <c r="AB56" s="46"/>
      <c r="AC56" s="239"/>
      <c r="AD56" s="240"/>
      <c r="AE56" s="240"/>
      <c r="AF56" s="240"/>
      <c r="AG56" s="240"/>
      <c r="AH56" s="240"/>
      <c r="AI56" s="241"/>
      <c r="AJ56" s="51"/>
      <c r="AK56" s="52"/>
      <c r="AL56" s="52"/>
      <c r="AM56" s="256"/>
      <c r="AN56" s="52"/>
      <c r="AO56" s="52"/>
      <c r="AP56" s="160"/>
      <c r="AQ56" s="264"/>
      <c r="AR56" s="265"/>
      <c r="AS56" s="68"/>
      <c r="AT56" s="68"/>
      <c r="AU56" s="68"/>
      <c r="AV56" s="68"/>
      <c r="AW56" s="68"/>
      <c r="AX56" s="68"/>
      <c r="AY56" s="112"/>
      <c r="AZ56" s="112"/>
      <c r="BA56" s="78"/>
      <c r="BB56" s="79"/>
      <c r="BC56" s="94"/>
      <c r="BD56" s="62"/>
      <c r="BE56" s="63"/>
      <c r="BF56" s="64"/>
      <c r="BG56" s="257"/>
      <c r="BH56" s="258"/>
      <c r="BI56" s="258"/>
      <c r="BJ56" s="258"/>
      <c r="BK56" s="258"/>
      <c r="BL56" s="258"/>
      <c r="BM56" s="258"/>
      <c r="BN56" s="259"/>
    </row>
    <row r="57" spans="3:66" ht="3.75" customHeight="1" thickBot="1">
      <c r="C57" s="23"/>
      <c r="D57" s="26"/>
      <c r="E57" s="26"/>
      <c r="F57" s="26"/>
      <c r="G57" s="252"/>
      <c r="H57" s="253"/>
      <c r="I57" s="253"/>
      <c r="J57" s="253"/>
      <c r="K57" s="253"/>
      <c r="L57" s="253"/>
      <c r="M57" s="253"/>
      <c r="N57" s="254"/>
      <c r="O57" s="222"/>
      <c r="P57" s="222"/>
      <c r="Q57" s="227"/>
      <c r="R57" s="250"/>
      <c r="S57" s="221"/>
      <c r="T57" s="222"/>
      <c r="U57" s="222"/>
      <c r="V57" s="222"/>
      <c r="W57" s="222"/>
      <c r="X57" s="227"/>
      <c r="Y57" s="250"/>
      <c r="Z57" s="221"/>
      <c r="AA57" s="222"/>
      <c r="AB57" s="222"/>
      <c r="AC57" s="267"/>
      <c r="AD57" s="268"/>
      <c r="AE57" s="268"/>
      <c r="AF57" s="250"/>
      <c r="AG57" s="221"/>
      <c r="AH57" s="222"/>
      <c r="AI57" s="227"/>
      <c r="AJ57" s="280"/>
      <c r="AK57" s="281"/>
      <c r="AL57" s="281"/>
      <c r="AM57" s="281"/>
      <c r="AN57" s="281"/>
      <c r="AO57" s="281"/>
      <c r="AP57" s="282"/>
      <c r="AQ57" s="273"/>
      <c r="AR57" s="274"/>
      <c r="AS57" s="279"/>
      <c r="AT57" s="279"/>
      <c r="AU57" s="279"/>
      <c r="AV57" s="279"/>
      <c r="AW57" s="279"/>
      <c r="AX57" s="279"/>
      <c r="AY57" s="266"/>
      <c r="AZ57" s="266"/>
      <c r="BA57" s="78">
        <f>COUNTIF(R57:AF57,"○")</f>
        <v>0</v>
      </c>
      <c r="BB57" s="79">
        <f>COUNTIF(R57:AF57,"△")</f>
        <v>0</v>
      </c>
      <c r="BC57" s="94">
        <f>IF(ISBLANK(#REF!),"",AQ57*10000+AW57*100+AS57)</f>
        <v>0</v>
      </c>
      <c r="BD57" s="97"/>
      <c r="BE57" s="98"/>
      <c r="BF57" s="99"/>
      <c r="BG57" s="65"/>
      <c r="BH57" s="66"/>
      <c r="BI57" s="66"/>
      <c r="BJ57" s="66"/>
      <c r="BK57" s="66"/>
      <c r="BL57" s="66"/>
      <c r="BM57" s="66"/>
      <c r="BN57" s="67"/>
    </row>
    <row r="58" spans="3:66" ht="3.75" customHeight="1">
      <c r="C58" s="24"/>
      <c r="D58" s="27"/>
      <c r="E58" s="27"/>
      <c r="F58" s="27"/>
      <c r="G58" s="252"/>
      <c r="H58" s="253"/>
      <c r="I58" s="253"/>
      <c r="J58" s="253"/>
      <c r="K58" s="253"/>
      <c r="L58" s="253"/>
      <c r="M58" s="253"/>
      <c r="N58" s="254"/>
      <c r="O58" s="222"/>
      <c r="P58" s="222"/>
      <c r="Q58" s="227"/>
      <c r="R58" s="251"/>
      <c r="S58" s="221"/>
      <c r="T58" s="222"/>
      <c r="U58" s="222"/>
      <c r="V58" s="222"/>
      <c r="W58" s="222"/>
      <c r="X58" s="227"/>
      <c r="Y58" s="251"/>
      <c r="Z58" s="221"/>
      <c r="AA58" s="222"/>
      <c r="AB58" s="222"/>
      <c r="AC58" s="269"/>
      <c r="AD58" s="270"/>
      <c r="AE58" s="270"/>
      <c r="AF58" s="251"/>
      <c r="AG58" s="221"/>
      <c r="AH58" s="222"/>
      <c r="AI58" s="227"/>
      <c r="AJ58" s="280"/>
      <c r="AK58" s="281"/>
      <c r="AL58" s="281"/>
      <c r="AM58" s="281"/>
      <c r="AN58" s="281"/>
      <c r="AO58" s="281"/>
      <c r="AP58" s="282"/>
      <c r="AQ58" s="275"/>
      <c r="AR58" s="276"/>
      <c r="AS58" s="279"/>
      <c r="AT58" s="279"/>
      <c r="AU58" s="279"/>
      <c r="AV58" s="279"/>
      <c r="AW58" s="279"/>
      <c r="AX58" s="279"/>
      <c r="AY58" s="266"/>
      <c r="AZ58" s="266"/>
      <c r="BA58" s="78"/>
      <c r="BB58" s="79"/>
      <c r="BC58" s="94"/>
      <c r="BD58" s="97"/>
      <c r="BE58" s="98"/>
      <c r="BF58" s="99"/>
      <c r="BG58" s="65"/>
      <c r="BH58" s="66"/>
      <c r="BI58" s="66"/>
      <c r="BJ58" s="66"/>
      <c r="BK58" s="66"/>
      <c r="BL58" s="66"/>
      <c r="BM58" s="66"/>
      <c r="BN58" s="67"/>
    </row>
    <row r="59" spans="3:66" ht="3.75" customHeight="1" thickBot="1">
      <c r="C59" s="24"/>
      <c r="D59" s="27"/>
      <c r="E59" s="27"/>
      <c r="F59" s="27"/>
      <c r="G59" s="252"/>
      <c r="H59" s="253"/>
      <c r="I59" s="253"/>
      <c r="J59" s="253"/>
      <c r="K59" s="253"/>
      <c r="L59" s="253"/>
      <c r="M59" s="253"/>
      <c r="N59" s="254"/>
      <c r="O59" s="222"/>
      <c r="P59" s="222"/>
      <c r="Q59" s="227"/>
      <c r="R59" s="12"/>
      <c r="S59" s="221"/>
      <c r="T59" s="222"/>
      <c r="U59" s="222"/>
      <c r="V59" s="222"/>
      <c r="W59" s="222"/>
      <c r="X59" s="227"/>
      <c r="Y59" s="12"/>
      <c r="Z59" s="221"/>
      <c r="AA59" s="222"/>
      <c r="AB59" s="222"/>
      <c r="AC59" s="269"/>
      <c r="AD59" s="270"/>
      <c r="AE59" s="270"/>
      <c r="AF59" s="12"/>
      <c r="AG59" s="221"/>
      <c r="AH59" s="222"/>
      <c r="AI59" s="227"/>
      <c r="AJ59" s="280"/>
      <c r="AK59" s="281"/>
      <c r="AL59" s="281"/>
      <c r="AM59" s="281"/>
      <c r="AN59" s="281"/>
      <c r="AO59" s="281"/>
      <c r="AP59" s="282"/>
      <c r="AQ59" s="275"/>
      <c r="AR59" s="276"/>
      <c r="AS59" s="279"/>
      <c r="AT59" s="279"/>
      <c r="AU59" s="279"/>
      <c r="AV59" s="279"/>
      <c r="AW59" s="279"/>
      <c r="AX59" s="279"/>
      <c r="AY59" s="266"/>
      <c r="AZ59" s="266"/>
      <c r="BA59" s="78"/>
      <c r="BB59" s="79"/>
      <c r="BC59" s="94"/>
      <c r="BD59" s="97"/>
      <c r="BE59" s="98"/>
      <c r="BF59" s="99"/>
      <c r="BG59" s="65"/>
      <c r="BH59" s="66"/>
      <c r="BI59" s="66"/>
      <c r="BJ59" s="66"/>
      <c r="BK59" s="66"/>
      <c r="BL59" s="66"/>
      <c r="BM59" s="66"/>
      <c r="BN59" s="67"/>
    </row>
    <row r="60" spans="3:66" ht="3.75" customHeight="1" thickBot="1">
      <c r="C60" s="24"/>
      <c r="D60" s="27"/>
      <c r="E60" s="27"/>
      <c r="F60" s="27"/>
      <c r="G60" s="252"/>
      <c r="H60" s="253"/>
      <c r="I60" s="253"/>
      <c r="J60" s="253"/>
      <c r="K60" s="253"/>
      <c r="L60" s="253"/>
      <c r="M60" s="253"/>
      <c r="N60" s="254"/>
      <c r="O60" s="222"/>
      <c r="P60" s="222"/>
      <c r="Q60" s="227"/>
      <c r="R60" s="255"/>
      <c r="S60" s="221"/>
      <c r="T60" s="222"/>
      <c r="U60" s="222"/>
      <c r="V60" s="222"/>
      <c r="W60" s="222"/>
      <c r="X60" s="227"/>
      <c r="Y60" s="255"/>
      <c r="Z60" s="221"/>
      <c r="AA60" s="222"/>
      <c r="AB60" s="222"/>
      <c r="AC60" s="269"/>
      <c r="AD60" s="270"/>
      <c r="AE60" s="270"/>
      <c r="AF60" s="255"/>
      <c r="AG60" s="221"/>
      <c r="AH60" s="222"/>
      <c r="AI60" s="227"/>
      <c r="AJ60" s="280"/>
      <c r="AK60" s="281"/>
      <c r="AL60" s="281"/>
      <c r="AM60" s="281"/>
      <c r="AN60" s="281"/>
      <c r="AO60" s="281"/>
      <c r="AP60" s="282"/>
      <c r="AQ60" s="275"/>
      <c r="AR60" s="276"/>
      <c r="AS60" s="279"/>
      <c r="AT60" s="279"/>
      <c r="AU60" s="279"/>
      <c r="AV60" s="279"/>
      <c r="AW60" s="279"/>
      <c r="AX60" s="279"/>
      <c r="AY60" s="266"/>
      <c r="AZ60" s="266"/>
      <c r="BA60" s="78"/>
      <c r="BB60" s="79"/>
      <c r="BC60" s="94"/>
      <c r="BD60" s="97"/>
      <c r="BE60" s="98"/>
      <c r="BF60" s="99"/>
      <c r="BG60" s="65"/>
      <c r="BH60" s="66"/>
      <c r="BI60" s="66"/>
      <c r="BJ60" s="66"/>
      <c r="BK60" s="66"/>
      <c r="BL60" s="66"/>
      <c r="BM60" s="66"/>
      <c r="BN60" s="67"/>
    </row>
    <row r="61" spans="3:66" ht="3.75" customHeight="1">
      <c r="C61" s="25"/>
      <c r="D61" s="28"/>
      <c r="E61" s="28"/>
      <c r="F61" s="28"/>
      <c r="G61" s="252"/>
      <c r="H61" s="253"/>
      <c r="I61" s="253"/>
      <c r="J61" s="253"/>
      <c r="K61" s="253"/>
      <c r="L61" s="253"/>
      <c r="M61" s="253"/>
      <c r="N61" s="254"/>
      <c r="O61" s="222"/>
      <c r="P61" s="222"/>
      <c r="Q61" s="227"/>
      <c r="R61" s="256"/>
      <c r="S61" s="221"/>
      <c r="T61" s="222"/>
      <c r="U61" s="222"/>
      <c r="V61" s="222"/>
      <c r="W61" s="222"/>
      <c r="X61" s="227"/>
      <c r="Y61" s="256"/>
      <c r="Z61" s="221"/>
      <c r="AA61" s="222"/>
      <c r="AB61" s="222"/>
      <c r="AC61" s="271"/>
      <c r="AD61" s="272"/>
      <c r="AE61" s="272"/>
      <c r="AF61" s="256"/>
      <c r="AG61" s="221"/>
      <c r="AH61" s="222"/>
      <c r="AI61" s="227"/>
      <c r="AJ61" s="283"/>
      <c r="AK61" s="284"/>
      <c r="AL61" s="284"/>
      <c r="AM61" s="284"/>
      <c r="AN61" s="284"/>
      <c r="AO61" s="284"/>
      <c r="AP61" s="285"/>
      <c r="AQ61" s="277"/>
      <c r="AR61" s="278"/>
      <c r="AS61" s="279"/>
      <c r="AT61" s="279"/>
      <c r="AU61" s="279"/>
      <c r="AV61" s="279"/>
      <c r="AW61" s="279"/>
      <c r="AX61" s="279"/>
      <c r="AY61" s="266"/>
      <c r="AZ61" s="266"/>
      <c r="BA61" s="78"/>
      <c r="BB61" s="79"/>
      <c r="BC61" s="94"/>
      <c r="BD61" s="97"/>
      <c r="BE61" s="98"/>
      <c r="BF61" s="99"/>
      <c r="BG61" s="65"/>
      <c r="BH61" s="66"/>
      <c r="BI61" s="66"/>
      <c r="BJ61" s="66"/>
      <c r="BK61" s="66"/>
      <c r="BL61" s="66"/>
      <c r="BM61" s="66"/>
      <c r="BN61" s="67"/>
    </row>
    <row r="62" spans="4:66" ht="3.75" customHeight="1">
      <c r="D62" s="3"/>
      <c r="BA62" s="7"/>
      <c r="BB62" s="7"/>
      <c r="BC62" s="7"/>
      <c r="BG62" s="8"/>
      <c r="BH62" s="8"/>
      <c r="BI62" s="8"/>
      <c r="BJ62" s="8"/>
      <c r="BK62" s="8"/>
      <c r="BL62" s="8"/>
      <c r="BM62" s="8"/>
      <c r="BN62" s="8"/>
    </row>
    <row r="63" spans="53:66" ht="3.75" customHeight="1">
      <c r="BA63" s="7"/>
      <c r="BB63" s="7"/>
      <c r="BC63" s="7"/>
      <c r="BG63" s="8"/>
      <c r="BH63" s="8"/>
      <c r="BI63" s="8"/>
      <c r="BJ63" s="8"/>
      <c r="BK63" s="8"/>
      <c r="BL63" s="8"/>
      <c r="BM63" s="8"/>
      <c r="BN63" s="8"/>
    </row>
    <row r="64" spans="53:66" ht="3.75" customHeight="1">
      <c r="BA64" s="7"/>
      <c r="BB64" s="7"/>
      <c r="BC64" s="7"/>
      <c r="BG64" s="8"/>
      <c r="BH64" s="8"/>
      <c r="BI64" s="8"/>
      <c r="BJ64" s="8"/>
      <c r="BK64" s="8"/>
      <c r="BL64" s="8"/>
      <c r="BM64" s="8"/>
      <c r="BN64" s="8"/>
    </row>
    <row r="65" spans="3:66" ht="4.5" customHeight="1">
      <c r="C65" s="86" t="s">
        <v>72</v>
      </c>
      <c r="D65" s="87"/>
      <c r="E65" s="87"/>
      <c r="F65" s="88"/>
      <c r="G65" s="100" t="s">
        <v>70</v>
      </c>
      <c r="H65" s="101"/>
      <c r="I65" s="101"/>
      <c r="J65" s="101"/>
      <c r="K65" s="101"/>
      <c r="L65" s="101"/>
      <c r="M65" s="101"/>
      <c r="N65" s="102"/>
      <c r="O65" s="224" t="str">
        <f>G71</f>
        <v>ＦＣ笠懸’８４</v>
      </c>
      <c r="P65" s="224"/>
      <c r="Q65" s="224"/>
      <c r="R65" s="224"/>
      <c r="S65" s="224"/>
      <c r="T65" s="224"/>
      <c r="U65" s="224"/>
      <c r="V65" s="224" t="str">
        <f>G76</f>
        <v>桐生北少年SC</v>
      </c>
      <c r="W65" s="224"/>
      <c r="X65" s="224"/>
      <c r="Y65" s="224"/>
      <c r="Z65" s="224"/>
      <c r="AA65" s="224"/>
      <c r="AB65" s="224"/>
      <c r="AC65" s="224" t="str">
        <f>G81</f>
        <v>相生ＦＣ</v>
      </c>
      <c r="AD65" s="224"/>
      <c r="AE65" s="224"/>
      <c r="AF65" s="224"/>
      <c r="AG65" s="224"/>
      <c r="AH65" s="224"/>
      <c r="AI65" s="224"/>
      <c r="AJ65" s="179">
        <f>+G86</f>
        <v>0</v>
      </c>
      <c r="AK65" s="179"/>
      <c r="AL65" s="179"/>
      <c r="AM65" s="179"/>
      <c r="AN65" s="179"/>
      <c r="AO65" s="179"/>
      <c r="AP65" s="179"/>
      <c r="AQ65" s="17" t="s">
        <v>0</v>
      </c>
      <c r="AR65" s="17"/>
      <c r="AS65" s="17" t="s">
        <v>10</v>
      </c>
      <c r="AT65" s="17"/>
      <c r="AU65" s="17" t="s">
        <v>1</v>
      </c>
      <c r="AV65" s="17"/>
      <c r="AW65" s="17" t="s">
        <v>11</v>
      </c>
      <c r="AX65" s="17"/>
      <c r="AY65" s="17" t="s">
        <v>2</v>
      </c>
      <c r="AZ65" s="17"/>
      <c r="BA65" s="95" t="s">
        <v>12</v>
      </c>
      <c r="BB65" s="95" t="s">
        <v>13</v>
      </c>
      <c r="BC65" s="96"/>
      <c r="BD65" s="62" t="s">
        <v>2</v>
      </c>
      <c r="BE65" s="63"/>
      <c r="BF65" s="64"/>
      <c r="BG65" s="100" t="s">
        <v>30</v>
      </c>
      <c r="BH65" s="101"/>
      <c r="BI65" s="101"/>
      <c r="BJ65" s="101"/>
      <c r="BK65" s="101"/>
      <c r="BL65" s="101"/>
      <c r="BM65" s="101"/>
      <c r="BN65" s="102"/>
    </row>
    <row r="66" spans="3:66" ht="4.5" customHeight="1">
      <c r="C66" s="89"/>
      <c r="D66" s="44"/>
      <c r="E66" s="44"/>
      <c r="F66" s="90"/>
      <c r="G66" s="103"/>
      <c r="H66" s="104"/>
      <c r="I66" s="104"/>
      <c r="J66" s="104"/>
      <c r="K66" s="104"/>
      <c r="L66" s="104"/>
      <c r="M66" s="104"/>
      <c r="N66" s="10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180"/>
      <c r="AK66" s="180"/>
      <c r="AL66" s="180"/>
      <c r="AM66" s="180"/>
      <c r="AN66" s="180"/>
      <c r="AO66" s="180"/>
      <c r="AP66" s="180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95"/>
      <c r="BB66" s="95"/>
      <c r="BC66" s="96"/>
      <c r="BD66" s="62"/>
      <c r="BE66" s="63"/>
      <c r="BF66" s="64"/>
      <c r="BG66" s="103"/>
      <c r="BH66" s="104"/>
      <c r="BI66" s="104"/>
      <c r="BJ66" s="104"/>
      <c r="BK66" s="104"/>
      <c r="BL66" s="104"/>
      <c r="BM66" s="104"/>
      <c r="BN66" s="105"/>
    </row>
    <row r="67" spans="3:66" ht="4.5" customHeight="1">
      <c r="C67" s="89"/>
      <c r="D67" s="44"/>
      <c r="E67" s="44"/>
      <c r="F67" s="90"/>
      <c r="G67" s="103"/>
      <c r="H67" s="104"/>
      <c r="I67" s="104"/>
      <c r="J67" s="104"/>
      <c r="K67" s="104"/>
      <c r="L67" s="104"/>
      <c r="M67" s="104"/>
      <c r="N67" s="10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180"/>
      <c r="AK67" s="180"/>
      <c r="AL67" s="180"/>
      <c r="AM67" s="180"/>
      <c r="AN67" s="180"/>
      <c r="AO67" s="180"/>
      <c r="AP67" s="180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95"/>
      <c r="BB67" s="95"/>
      <c r="BC67" s="96"/>
      <c r="BD67" s="62"/>
      <c r="BE67" s="63"/>
      <c r="BF67" s="64"/>
      <c r="BG67" s="103"/>
      <c r="BH67" s="104"/>
      <c r="BI67" s="104"/>
      <c r="BJ67" s="104"/>
      <c r="BK67" s="104"/>
      <c r="BL67" s="104"/>
      <c r="BM67" s="104"/>
      <c r="BN67" s="105"/>
    </row>
    <row r="68" spans="3:66" ht="4.5" customHeight="1">
      <c r="C68" s="89"/>
      <c r="D68" s="44"/>
      <c r="E68" s="44"/>
      <c r="F68" s="90"/>
      <c r="G68" s="103"/>
      <c r="H68" s="104"/>
      <c r="I68" s="104"/>
      <c r="J68" s="104"/>
      <c r="K68" s="104"/>
      <c r="L68" s="104"/>
      <c r="M68" s="104"/>
      <c r="N68" s="10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180"/>
      <c r="AK68" s="180"/>
      <c r="AL68" s="180"/>
      <c r="AM68" s="180"/>
      <c r="AN68" s="180"/>
      <c r="AO68" s="180"/>
      <c r="AP68" s="180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95"/>
      <c r="BB68" s="95"/>
      <c r="BC68" s="96"/>
      <c r="BD68" s="62"/>
      <c r="BE68" s="63"/>
      <c r="BF68" s="64"/>
      <c r="BG68" s="103"/>
      <c r="BH68" s="104"/>
      <c r="BI68" s="104"/>
      <c r="BJ68" s="104"/>
      <c r="BK68" s="104"/>
      <c r="BL68" s="104"/>
      <c r="BM68" s="104"/>
      <c r="BN68" s="105"/>
    </row>
    <row r="69" spans="3:66" ht="4.5" customHeight="1">
      <c r="C69" s="89"/>
      <c r="D69" s="44"/>
      <c r="E69" s="44"/>
      <c r="F69" s="90"/>
      <c r="G69" s="103"/>
      <c r="H69" s="104"/>
      <c r="I69" s="104"/>
      <c r="J69" s="104"/>
      <c r="K69" s="104"/>
      <c r="L69" s="104"/>
      <c r="M69" s="104"/>
      <c r="N69" s="10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180"/>
      <c r="AK69" s="180"/>
      <c r="AL69" s="180"/>
      <c r="AM69" s="180"/>
      <c r="AN69" s="180"/>
      <c r="AO69" s="180"/>
      <c r="AP69" s="180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95"/>
      <c r="BB69" s="95"/>
      <c r="BC69" s="96"/>
      <c r="BD69" s="62"/>
      <c r="BE69" s="63"/>
      <c r="BF69" s="64"/>
      <c r="BG69" s="103"/>
      <c r="BH69" s="104"/>
      <c r="BI69" s="104"/>
      <c r="BJ69" s="104"/>
      <c r="BK69" s="104"/>
      <c r="BL69" s="104"/>
      <c r="BM69" s="104"/>
      <c r="BN69" s="105"/>
    </row>
    <row r="70" spans="3:66" ht="4.5" customHeight="1">
      <c r="C70" s="91"/>
      <c r="D70" s="92"/>
      <c r="E70" s="92"/>
      <c r="F70" s="93"/>
      <c r="G70" s="106"/>
      <c r="H70" s="107"/>
      <c r="I70" s="107"/>
      <c r="J70" s="107"/>
      <c r="K70" s="107"/>
      <c r="L70" s="107"/>
      <c r="M70" s="107"/>
      <c r="N70" s="108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181"/>
      <c r="AK70" s="181"/>
      <c r="AL70" s="181"/>
      <c r="AM70" s="181"/>
      <c r="AN70" s="181"/>
      <c r="AO70" s="181"/>
      <c r="AP70" s="181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95"/>
      <c r="BB70" s="95"/>
      <c r="BC70" s="96"/>
      <c r="BD70" s="62"/>
      <c r="BE70" s="63"/>
      <c r="BF70" s="64"/>
      <c r="BG70" s="106"/>
      <c r="BH70" s="107"/>
      <c r="BI70" s="107"/>
      <c r="BJ70" s="107"/>
      <c r="BK70" s="107"/>
      <c r="BL70" s="107"/>
      <c r="BM70" s="107"/>
      <c r="BN70" s="108"/>
    </row>
    <row r="71" spans="3:66" ht="3.75" customHeight="1" thickBot="1">
      <c r="C71" s="80">
        <v>4</v>
      </c>
      <c r="D71" s="81"/>
      <c r="E71" s="100" t="s">
        <v>71</v>
      </c>
      <c r="F71" s="102"/>
      <c r="G71" s="182" t="str">
        <f>+N23</f>
        <v>ＦＣ笠懸’８４</v>
      </c>
      <c r="H71" s="183"/>
      <c r="I71" s="183"/>
      <c r="J71" s="183"/>
      <c r="K71" s="183"/>
      <c r="L71" s="183"/>
      <c r="M71" s="183"/>
      <c r="N71" s="184"/>
      <c r="O71" s="236"/>
      <c r="P71" s="237"/>
      <c r="Q71" s="237"/>
      <c r="R71" s="237"/>
      <c r="S71" s="237"/>
      <c r="T71" s="237"/>
      <c r="U71" s="238"/>
      <c r="V71" s="46">
        <v>0</v>
      </c>
      <c r="W71" s="46"/>
      <c r="X71" s="223"/>
      <c r="Y71" s="248"/>
      <c r="Z71" s="45">
        <v>5</v>
      </c>
      <c r="AA71" s="46"/>
      <c r="AB71" s="46"/>
      <c r="AC71" s="59">
        <v>0</v>
      </c>
      <c r="AD71" s="53"/>
      <c r="AE71" s="53"/>
      <c r="AF71" s="248"/>
      <c r="AG71" s="53">
        <v>6</v>
      </c>
      <c r="AH71" s="53"/>
      <c r="AI71" s="54"/>
      <c r="AJ71" s="47"/>
      <c r="AK71" s="48"/>
      <c r="AL71" s="48"/>
      <c r="AM71" s="250"/>
      <c r="AN71" s="48"/>
      <c r="AO71" s="48"/>
      <c r="AP71" s="158"/>
      <c r="AQ71" s="68">
        <v>0</v>
      </c>
      <c r="AR71" s="68"/>
      <c r="AS71" s="68">
        <v>0</v>
      </c>
      <c r="AT71" s="68"/>
      <c r="AU71" s="68">
        <v>11</v>
      </c>
      <c r="AV71" s="68"/>
      <c r="AW71" s="68">
        <f>AS71-AU71</f>
        <v>-11</v>
      </c>
      <c r="AX71" s="68"/>
      <c r="AY71" s="112">
        <v>3</v>
      </c>
      <c r="AZ71" s="112"/>
      <c r="BA71" s="79">
        <f>COUNTIF(R71:AF71,"○")</f>
        <v>0</v>
      </c>
      <c r="BB71" s="79">
        <f>COUNTIF(S71:AG71,"△")</f>
        <v>0</v>
      </c>
      <c r="BC71" s="79">
        <f>IF(ISBLANK(#REF!),"",AQ71*10000+AW71*100+AS71)</f>
        <v>-1100</v>
      </c>
      <c r="BD71" s="62" t="s">
        <v>14</v>
      </c>
      <c r="BE71" s="63"/>
      <c r="BF71" s="64"/>
      <c r="BG71" s="113" t="str">
        <f>G76</f>
        <v>桐生北少年SC</v>
      </c>
      <c r="BH71" s="114"/>
      <c r="BI71" s="114"/>
      <c r="BJ71" s="114"/>
      <c r="BK71" s="114"/>
      <c r="BL71" s="114"/>
      <c r="BM71" s="114"/>
      <c r="BN71" s="115"/>
    </row>
    <row r="72" spans="3:66" ht="3.75" customHeight="1">
      <c r="C72" s="82"/>
      <c r="D72" s="83"/>
      <c r="E72" s="103"/>
      <c r="F72" s="105"/>
      <c r="G72" s="182"/>
      <c r="H72" s="183"/>
      <c r="I72" s="183"/>
      <c r="J72" s="183"/>
      <c r="K72" s="183"/>
      <c r="L72" s="183"/>
      <c r="M72" s="183"/>
      <c r="N72" s="184"/>
      <c r="O72" s="236"/>
      <c r="P72" s="237"/>
      <c r="Q72" s="237"/>
      <c r="R72" s="237"/>
      <c r="S72" s="237"/>
      <c r="T72" s="237"/>
      <c r="U72" s="238"/>
      <c r="V72" s="46"/>
      <c r="W72" s="46"/>
      <c r="X72" s="223"/>
      <c r="Y72" s="249"/>
      <c r="Z72" s="45"/>
      <c r="AA72" s="46"/>
      <c r="AB72" s="46"/>
      <c r="AC72" s="60"/>
      <c r="AD72" s="55"/>
      <c r="AE72" s="55"/>
      <c r="AF72" s="249"/>
      <c r="AG72" s="55"/>
      <c r="AH72" s="55"/>
      <c r="AI72" s="56"/>
      <c r="AJ72" s="49"/>
      <c r="AK72" s="50"/>
      <c r="AL72" s="50"/>
      <c r="AM72" s="251"/>
      <c r="AN72" s="50"/>
      <c r="AO72" s="50"/>
      <c r="AP72" s="159"/>
      <c r="AQ72" s="68"/>
      <c r="AR72" s="68"/>
      <c r="AS72" s="68"/>
      <c r="AT72" s="68"/>
      <c r="AU72" s="68"/>
      <c r="AV72" s="68"/>
      <c r="AW72" s="68"/>
      <c r="AX72" s="68"/>
      <c r="AY72" s="112"/>
      <c r="AZ72" s="112"/>
      <c r="BA72" s="79"/>
      <c r="BB72" s="79"/>
      <c r="BC72" s="79"/>
      <c r="BD72" s="62"/>
      <c r="BE72" s="63"/>
      <c r="BF72" s="64"/>
      <c r="BG72" s="113"/>
      <c r="BH72" s="114"/>
      <c r="BI72" s="114"/>
      <c r="BJ72" s="114"/>
      <c r="BK72" s="114"/>
      <c r="BL72" s="114"/>
      <c r="BM72" s="114"/>
      <c r="BN72" s="115"/>
    </row>
    <row r="73" spans="3:66" ht="3.75" customHeight="1" thickBot="1">
      <c r="C73" s="82"/>
      <c r="D73" s="83"/>
      <c r="E73" s="103"/>
      <c r="F73" s="105"/>
      <c r="G73" s="182"/>
      <c r="H73" s="183"/>
      <c r="I73" s="183"/>
      <c r="J73" s="183"/>
      <c r="K73" s="183"/>
      <c r="L73" s="183"/>
      <c r="M73" s="183"/>
      <c r="N73" s="184"/>
      <c r="O73" s="236"/>
      <c r="P73" s="237"/>
      <c r="Q73" s="237"/>
      <c r="R73" s="237"/>
      <c r="S73" s="237"/>
      <c r="T73" s="237"/>
      <c r="U73" s="238"/>
      <c r="V73" s="46"/>
      <c r="W73" s="46"/>
      <c r="X73" s="223"/>
      <c r="Y73" s="10"/>
      <c r="Z73" s="45"/>
      <c r="AA73" s="46"/>
      <c r="AB73" s="46"/>
      <c r="AC73" s="60"/>
      <c r="AD73" s="55"/>
      <c r="AE73" s="55"/>
      <c r="AF73" s="10"/>
      <c r="AG73" s="55"/>
      <c r="AH73" s="55"/>
      <c r="AI73" s="56"/>
      <c r="AJ73" s="49"/>
      <c r="AK73" s="50"/>
      <c r="AL73" s="50"/>
      <c r="AM73" s="12"/>
      <c r="AN73" s="50"/>
      <c r="AO73" s="50"/>
      <c r="AP73" s="159"/>
      <c r="AQ73" s="68"/>
      <c r="AR73" s="68"/>
      <c r="AS73" s="68"/>
      <c r="AT73" s="68"/>
      <c r="AU73" s="68"/>
      <c r="AV73" s="68"/>
      <c r="AW73" s="68"/>
      <c r="AX73" s="68"/>
      <c r="AY73" s="112"/>
      <c r="AZ73" s="112"/>
      <c r="BA73" s="79"/>
      <c r="BB73" s="79"/>
      <c r="BC73" s="79"/>
      <c r="BD73" s="62"/>
      <c r="BE73" s="63"/>
      <c r="BF73" s="64"/>
      <c r="BG73" s="113"/>
      <c r="BH73" s="114"/>
      <c r="BI73" s="114"/>
      <c r="BJ73" s="114"/>
      <c r="BK73" s="114"/>
      <c r="BL73" s="114"/>
      <c r="BM73" s="114"/>
      <c r="BN73" s="115"/>
    </row>
    <row r="74" spans="3:66" ht="3.75" customHeight="1" thickBot="1">
      <c r="C74" s="82"/>
      <c r="D74" s="83"/>
      <c r="E74" s="103"/>
      <c r="F74" s="105"/>
      <c r="G74" s="182"/>
      <c r="H74" s="183"/>
      <c r="I74" s="183"/>
      <c r="J74" s="183"/>
      <c r="K74" s="183"/>
      <c r="L74" s="183"/>
      <c r="M74" s="183"/>
      <c r="N74" s="184"/>
      <c r="O74" s="236"/>
      <c r="P74" s="237"/>
      <c r="Q74" s="237"/>
      <c r="R74" s="237"/>
      <c r="S74" s="237"/>
      <c r="T74" s="237"/>
      <c r="U74" s="238"/>
      <c r="V74" s="46"/>
      <c r="W74" s="46"/>
      <c r="X74" s="223"/>
      <c r="Y74" s="219"/>
      <c r="Z74" s="45"/>
      <c r="AA74" s="46"/>
      <c r="AB74" s="46"/>
      <c r="AC74" s="60"/>
      <c r="AD74" s="55"/>
      <c r="AE74" s="55"/>
      <c r="AF74" s="219"/>
      <c r="AG74" s="55"/>
      <c r="AH74" s="55"/>
      <c r="AI74" s="56"/>
      <c r="AJ74" s="49"/>
      <c r="AK74" s="50"/>
      <c r="AL74" s="50"/>
      <c r="AM74" s="255"/>
      <c r="AN74" s="50"/>
      <c r="AO74" s="50"/>
      <c r="AP74" s="159"/>
      <c r="AQ74" s="68"/>
      <c r="AR74" s="68"/>
      <c r="AS74" s="68"/>
      <c r="AT74" s="68"/>
      <c r="AU74" s="68"/>
      <c r="AV74" s="68"/>
      <c r="AW74" s="68"/>
      <c r="AX74" s="68"/>
      <c r="AY74" s="112"/>
      <c r="AZ74" s="112"/>
      <c r="BA74" s="79"/>
      <c r="BB74" s="79"/>
      <c r="BC74" s="79"/>
      <c r="BD74" s="62"/>
      <c r="BE74" s="63"/>
      <c r="BF74" s="64"/>
      <c r="BG74" s="113"/>
      <c r="BH74" s="114"/>
      <c r="BI74" s="114"/>
      <c r="BJ74" s="114"/>
      <c r="BK74" s="114"/>
      <c r="BL74" s="114"/>
      <c r="BM74" s="114"/>
      <c r="BN74" s="115"/>
    </row>
    <row r="75" spans="3:66" ht="3.75" customHeight="1">
      <c r="C75" s="84"/>
      <c r="D75" s="85"/>
      <c r="E75" s="106"/>
      <c r="F75" s="108"/>
      <c r="G75" s="182"/>
      <c r="H75" s="183"/>
      <c r="I75" s="183"/>
      <c r="J75" s="183"/>
      <c r="K75" s="183"/>
      <c r="L75" s="183"/>
      <c r="M75" s="183"/>
      <c r="N75" s="184"/>
      <c r="O75" s="239"/>
      <c r="P75" s="240"/>
      <c r="Q75" s="240"/>
      <c r="R75" s="240"/>
      <c r="S75" s="240"/>
      <c r="T75" s="240"/>
      <c r="U75" s="241"/>
      <c r="V75" s="46"/>
      <c r="W75" s="46"/>
      <c r="X75" s="223"/>
      <c r="Y75" s="220"/>
      <c r="Z75" s="45"/>
      <c r="AA75" s="46"/>
      <c r="AB75" s="46"/>
      <c r="AC75" s="61"/>
      <c r="AD75" s="57"/>
      <c r="AE75" s="57"/>
      <c r="AF75" s="220"/>
      <c r="AG75" s="57"/>
      <c r="AH75" s="57"/>
      <c r="AI75" s="58"/>
      <c r="AJ75" s="51"/>
      <c r="AK75" s="52"/>
      <c r="AL75" s="52"/>
      <c r="AM75" s="256"/>
      <c r="AN75" s="52"/>
      <c r="AO75" s="52"/>
      <c r="AP75" s="160"/>
      <c r="AQ75" s="68"/>
      <c r="AR75" s="68"/>
      <c r="AS75" s="68"/>
      <c r="AT75" s="68"/>
      <c r="AU75" s="68"/>
      <c r="AV75" s="68"/>
      <c r="AW75" s="68"/>
      <c r="AX75" s="68"/>
      <c r="AY75" s="112"/>
      <c r="AZ75" s="112"/>
      <c r="BA75" s="79"/>
      <c r="BB75" s="79"/>
      <c r="BC75" s="79"/>
      <c r="BD75" s="62"/>
      <c r="BE75" s="63"/>
      <c r="BF75" s="64"/>
      <c r="BG75" s="113"/>
      <c r="BH75" s="114"/>
      <c r="BI75" s="114"/>
      <c r="BJ75" s="114"/>
      <c r="BK75" s="114"/>
      <c r="BL75" s="114"/>
      <c r="BM75" s="114"/>
      <c r="BN75" s="115"/>
    </row>
    <row r="76" spans="3:66" ht="3.75" customHeight="1" thickBot="1">
      <c r="C76" s="80">
        <v>5</v>
      </c>
      <c r="D76" s="81"/>
      <c r="E76" s="100" t="s">
        <v>37</v>
      </c>
      <c r="F76" s="102"/>
      <c r="G76" s="182" t="str">
        <f>AB23</f>
        <v>桐生北少年SC</v>
      </c>
      <c r="H76" s="183"/>
      <c r="I76" s="183"/>
      <c r="J76" s="183"/>
      <c r="K76" s="183"/>
      <c r="L76" s="183"/>
      <c r="M76" s="183"/>
      <c r="N76" s="184"/>
      <c r="O76" s="46">
        <v>5</v>
      </c>
      <c r="P76" s="46"/>
      <c r="Q76" s="223"/>
      <c r="R76" s="248"/>
      <c r="S76" s="45">
        <v>0</v>
      </c>
      <c r="T76" s="46"/>
      <c r="U76" s="46"/>
      <c r="V76" s="236"/>
      <c r="W76" s="237"/>
      <c r="X76" s="237"/>
      <c r="Y76" s="237"/>
      <c r="Z76" s="237"/>
      <c r="AA76" s="237"/>
      <c r="AB76" s="238"/>
      <c r="AC76" s="46">
        <v>2</v>
      </c>
      <c r="AD76" s="46"/>
      <c r="AE76" s="223"/>
      <c r="AF76" s="248"/>
      <c r="AG76" s="45">
        <v>0</v>
      </c>
      <c r="AH76" s="46"/>
      <c r="AI76" s="46"/>
      <c r="AJ76" s="47"/>
      <c r="AK76" s="48"/>
      <c r="AL76" s="48"/>
      <c r="AM76" s="250"/>
      <c r="AN76" s="48"/>
      <c r="AO76" s="48"/>
      <c r="AP76" s="158"/>
      <c r="AQ76" s="68">
        <v>6</v>
      </c>
      <c r="AR76" s="68"/>
      <c r="AS76" s="68">
        <v>7</v>
      </c>
      <c r="AT76" s="68"/>
      <c r="AU76" s="68">
        <v>0</v>
      </c>
      <c r="AV76" s="68"/>
      <c r="AW76" s="68">
        <f>AS76-AU76</f>
        <v>7</v>
      </c>
      <c r="AX76" s="68"/>
      <c r="AY76" s="112">
        <v>1</v>
      </c>
      <c r="AZ76" s="112"/>
      <c r="BA76" s="79">
        <f>COUNTIF(R76:AF76,"○")</f>
        <v>0</v>
      </c>
      <c r="BB76" s="79">
        <f>COUNTIF(R76:AG76,"△")</f>
        <v>0</v>
      </c>
      <c r="BC76" s="79">
        <f>IF(ISBLANK(#REF!),"",AQ76*10000+AW76*100+AS76)</f>
        <v>60707</v>
      </c>
      <c r="BD76" s="62" t="s">
        <v>15</v>
      </c>
      <c r="BE76" s="63"/>
      <c r="BF76" s="64"/>
      <c r="BG76" s="109" t="str">
        <f>G81</f>
        <v>相生ＦＣ</v>
      </c>
      <c r="BH76" s="110"/>
      <c r="BI76" s="110"/>
      <c r="BJ76" s="110"/>
      <c r="BK76" s="110"/>
      <c r="BL76" s="110"/>
      <c r="BM76" s="110"/>
      <c r="BN76" s="111"/>
    </row>
    <row r="77" spans="3:66" ht="3.75" customHeight="1">
      <c r="C77" s="82"/>
      <c r="D77" s="83"/>
      <c r="E77" s="103"/>
      <c r="F77" s="105"/>
      <c r="G77" s="182"/>
      <c r="H77" s="183"/>
      <c r="I77" s="183"/>
      <c r="J77" s="183"/>
      <c r="K77" s="183"/>
      <c r="L77" s="183"/>
      <c r="M77" s="183"/>
      <c r="N77" s="184"/>
      <c r="O77" s="46"/>
      <c r="P77" s="46"/>
      <c r="Q77" s="223"/>
      <c r="R77" s="249"/>
      <c r="S77" s="45"/>
      <c r="T77" s="46"/>
      <c r="U77" s="46"/>
      <c r="V77" s="236"/>
      <c r="W77" s="237"/>
      <c r="X77" s="237"/>
      <c r="Y77" s="237"/>
      <c r="Z77" s="237"/>
      <c r="AA77" s="237"/>
      <c r="AB77" s="238"/>
      <c r="AC77" s="46"/>
      <c r="AD77" s="46"/>
      <c r="AE77" s="223"/>
      <c r="AF77" s="249"/>
      <c r="AG77" s="45"/>
      <c r="AH77" s="46"/>
      <c r="AI77" s="46"/>
      <c r="AJ77" s="49"/>
      <c r="AK77" s="50"/>
      <c r="AL77" s="50"/>
      <c r="AM77" s="251"/>
      <c r="AN77" s="50"/>
      <c r="AO77" s="50"/>
      <c r="AP77" s="159"/>
      <c r="AQ77" s="68"/>
      <c r="AR77" s="68"/>
      <c r="AS77" s="68"/>
      <c r="AT77" s="68"/>
      <c r="AU77" s="68"/>
      <c r="AV77" s="68"/>
      <c r="AW77" s="68"/>
      <c r="AX77" s="68"/>
      <c r="AY77" s="112"/>
      <c r="AZ77" s="112"/>
      <c r="BA77" s="79"/>
      <c r="BB77" s="79"/>
      <c r="BC77" s="79"/>
      <c r="BD77" s="62"/>
      <c r="BE77" s="63"/>
      <c r="BF77" s="64"/>
      <c r="BG77" s="109"/>
      <c r="BH77" s="110"/>
      <c r="BI77" s="110"/>
      <c r="BJ77" s="110"/>
      <c r="BK77" s="110"/>
      <c r="BL77" s="110"/>
      <c r="BM77" s="110"/>
      <c r="BN77" s="111"/>
    </row>
    <row r="78" spans="3:66" ht="3.75" customHeight="1" thickBot="1">
      <c r="C78" s="82"/>
      <c r="D78" s="83"/>
      <c r="E78" s="103"/>
      <c r="F78" s="105"/>
      <c r="G78" s="182"/>
      <c r="H78" s="183"/>
      <c r="I78" s="183"/>
      <c r="J78" s="183"/>
      <c r="K78" s="183"/>
      <c r="L78" s="183"/>
      <c r="M78" s="183"/>
      <c r="N78" s="184"/>
      <c r="O78" s="46"/>
      <c r="P78" s="46"/>
      <c r="Q78" s="223"/>
      <c r="R78" s="10"/>
      <c r="S78" s="45"/>
      <c r="T78" s="46"/>
      <c r="U78" s="46"/>
      <c r="V78" s="236"/>
      <c r="W78" s="237"/>
      <c r="X78" s="237"/>
      <c r="Y78" s="237"/>
      <c r="Z78" s="237"/>
      <c r="AA78" s="237"/>
      <c r="AB78" s="238"/>
      <c r="AC78" s="46"/>
      <c r="AD78" s="46"/>
      <c r="AE78" s="223"/>
      <c r="AF78" s="10"/>
      <c r="AG78" s="45"/>
      <c r="AH78" s="46"/>
      <c r="AI78" s="46"/>
      <c r="AJ78" s="49"/>
      <c r="AK78" s="50"/>
      <c r="AL78" s="50"/>
      <c r="AM78" s="12"/>
      <c r="AN78" s="50"/>
      <c r="AO78" s="50"/>
      <c r="AP78" s="159"/>
      <c r="AQ78" s="68"/>
      <c r="AR78" s="68"/>
      <c r="AS78" s="68"/>
      <c r="AT78" s="68"/>
      <c r="AU78" s="68"/>
      <c r="AV78" s="68"/>
      <c r="AW78" s="68"/>
      <c r="AX78" s="68"/>
      <c r="AY78" s="112"/>
      <c r="AZ78" s="112"/>
      <c r="BA78" s="79"/>
      <c r="BB78" s="79"/>
      <c r="BC78" s="79"/>
      <c r="BD78" s="62"/>
      <c r="BE78" s="63"/>
      <c r="BF78" s="64"/>
      <c r="BG78" s="109"/>
      <c r="BH78" s="110"/>
      <c r="BI78" s="110"/>
      <c r="BJ78" s="110"/>
      <c r="BK78" s="110"/>
      <c r="BL78" s="110"/>
      <c r="BM78" s="110"/>
      <c r="BN78" s="111"/>
    </row>
    <row r="79" spans="3:66" ht="3.75" customHeight="1" thickBot="1">
      <c r="C79" s="82"/>
      <c r="D79" s="83"/>
      <c r="E79" s="103"/>
      <c r="F79" s="105"/>
      <c r="G79" s="182"/>
      <c r="H79" s="183"/>
      <c r="I79" s="183"/>
      <c r="J79" s="183"/>
      <c r="K79" s="183"/>
      <c r="L79" s="183"/>
      <c r="M79" s="183"/>
      <c r="N79" s="184"/>
      <c r="O79" s="46"/>
      <c r="P79" s="46"/>
      <c r="Q79" s="223"/>
      <c r="R79" s="219"/>
      <c r="S79" s="45"/>
      <c r="T79" s="46"/>
      <c r="U79" s="46"/>
      <c r="V79" s="236"/>
      <c r="W79" s="237"/>
      <c r="X79" s="237"/>
      <c r="Y79" s="237"/>
      <c r="Z79" s="237"/>
      <c r="AA79" s="237"/>
      <c r="AB79" s="238"/>
      <c r="AC79" s="46"/>
      <c r="AD79" s="46"/>
      <c r="AE79" s="223"/>
      <c r="AF79" s="219"/>
      <c r="AG79" s="45"/>
      <c r="AH79" s="46"/>
      <c r="AI79" s="46"/>
      <c r="AJ79" s="49"/>
      <c r="AK79" s="50"/>
      <c r="AL79" s="50"/>
      <c r="AM79" s="255"/>
      <c r="AN79" s="50"/>
      <c r="AO79" s="50"/>
      <c r="AP79" s="159"/>
      <c r="AQ79" s="68"/>
      <c r="AR79" s="68"/>
      <c r="AS79" s="68"/>
      <c r="AT79" s="68"/>
      <c r="AU79" s="68"/>
      <c r="AV79" s="68"/>
      <c r="AW79" s="68"/>
      <c r="AX79" s="68"/>
      <c r="AY79" s="112"/>
      <c r="AZ79" s="112"/>
      <c r="BA79" s="79"/>
      <c r="BB79" s="79"/>
      <c r="BC79" s="79"/>
      <c r="BD79" s="62"/>
      <c r="BE79" s="63"/>
      <c r="BF79" s="64"/>
      <c r="BG79" s="109"/>
      <c r="BH79" s="110"/>
      <c r="BI79" s="110"/>
      <c r="BJ79" s="110"/>
      <c r="BK79" s="110"/>
      <c r="BL79" s="110"/>
      <c r="BM79" s="110"/>
      <c r="BN79" s="111"/>
    </row>
    <row r="80" spans="3:66" ht="3.75" customHeight="1">
      <c r="C80" s="84"/>
      <c r="D80" s="85"/>
      <c r="E80" s="106"/>
      <c r="F80" s="108"/>
      <c r="G80" s="182"/>
      <c r="H80" s="183"/>
      <c r="I80" s="183"/>
      <c r="J80" s="183"/>
      <c r="K80" s="183"/>
      <c r="L80" s="183"/>
      <c r="M80" s="183"/>
      <c r="N80" s="184"/>
      <c r="O80" s="46"/>
      <c r="P80" s="46"/>
      <c r="Q80" s="223"/>
      <c r="R80" s="220"/>
      <c r="S80" s="45"/>
      <c r="T80" s="46"/>
      <c r="U80" s="46"/>
      <c r="V80" s="239"/>
      <c r="W80" s="240"/>
      <c r="X80" s="240"/>
      <c r="Y80" s="240"/>
      <c r="Z80" s="240"/>
      <c r="AA80" s="240"/>
      <c r="AB80" s="241"/>
      <c r="AC80" s="46"/>
      <c r="AD80" s="46"/>
      <c r="AE80" s="223"/>
      <c r="AF80" s="220"/>
      <c r="AG80" s="45"/>
      <c r="AH80" s="46"/>
      <c r="AI80" s="46"/>
      <c r="AJ80" s="51"/>
      <c r="AK80" s="52"/>
      <c r="AL80" s="52"/>
      <c r="AM80" s="256"/>
      <c r="AN80" s="52"/>
      <c r="AO80" s="52"/>
      <c r="AP80" s="160"/>
      <c r="AQ80" s="68"/>
      <c r="AR80" s="68"/>
      <c r="AS80" s="68"/>
      <c r="AT80" s="68"/>
      <c r="AU80" s="68"/>
      <c r="AV80" s="68"/>
      <c r="AW80" s="68"/>
      <c r="AX80" s="68"/>
      <c r="AY80" s="112"/>
      <c r="AZ80" s="112"/>
      <c r="BA80" s="79"/>
      <c r="BB80" s="79"/>
      <c r="BC80" s="79"/>
      <c r="BD80" s="62"/>
      <c r="BE80" s="63"/>
      <c r="BF80" s="64"/>
      <c r="BG80" s="109"/>
      <c r="BH80" s="110"/>
      <c r="BI80" s="110"/>
      <c r="BJ80" s="110"/>
      <c r="BK80" s="110"/>
      <c r="BL80" s="110"/>
      <c r="BM80" s="110"/>
      <c r="BN80" s="111"/>
    </row>
    <row r="81" spans="2:66" ht="3.75" customHeight="1" thickBot="1">
      <c r="B81" s="13"/>
      <c r="C81" s="80">
        <v>6</v>
      </c>
      <c r="D81" s="81"/>
      <c r="E81" s="100" t="s">
        <v>27</v>
      </c>
      <c r="F81" s="102"/>
      <c r="G81" s="182" t="str">
        <f>+AP23</f>
        <v>相生ＦＣ</v>
      </c>
      <c r="H81" s="183"/>
      <c r="I81" s="183"/>
      <c r="J81" s="183"/>
      <c r="K81" s="183"/>
      <c r="L81" s="183"/>
      <c r="M81" s="183"/>
      <c r="N81" s="184"/>
      <c r="O81" s="46">
        <v>6</v>
      </c>
      <c r="P81" s="46"/>
      <c r="Q81" s="223"/>
      <c r="R81" s="248"/>
      <c r="S81" s="45">
        <v>0</v>
      </c>
      <c r="T81" s="46"/>
      <c r="U81" s="46"/>
      <c r="V81" s="46">
        <v>0</v>
      </c>
      <c r="W81" s="46"/>
      <c r="X81" s="223"/>
      <c r="Y81" s="248"/>
      <c r="Z81" s="45">
        <v>2</v>
      </c>
      <c r="AA81" s="46"/>
      <c r="AB81" s="46"/>
      <c r="AC81" s="236"/>
      <c r="AD81" s="237"/>
      <c r="AE81" s="237"/>
      <c r="AF81" s="237"/>
      <c r="AG81" s="237"/>
      <c r="AH81" s="237"/>
      <c r="AI81" s="238"/>
      <c r="AJ81" s="47"/>
      <c r="AK81" s="48"/>
      <c r="AL81" s="48"/>
      <c r="AM81" s="250"/>
      <c r="AN81" s="48"/>
      <c r="AO81" s="48"/>
      <c r="AP81" s="158"/>
      <c r="AQ81" s="260">
        <v>3</v>
      </c>
      <c r="AR81" s="261"/>
      <c r="AS81" s="68">
        <v>6</v>
      </c>
      <c r="AT81" s="68"/>
      <c r="AU81" s="68">
        <v>2</v>
      </c>
      <c r="AV81" s="68"/>
      <c r="AW81" s="68">
        <f>AS81-AU81</f>
        <v>4</v>
      </c>
      <c r="AX81" s="68"/>
      <c r="AY81" s="112">
        <v>2</v>
      </c>
      <c r="AZ81" s="112"/>
      <c r="BA81" s="78">
        <f>COUNTIF(R81:AF81,"○")</f>
        <v>0</v>
      </c>
      <c r="BB81" s="79">
        <f>COUNTIF(R81:AG81,"△")</f>
        <v>0</v>
      </c>
      <c r="BC81" s="94">
        <f>IF(ISBLANK(#REF!),"",AQ81*10000+AW81*100+AS81)</f>
        <v>30406</v>
      </c>
      <c r="BD81" s="62" t="s">
        <v>17</v>
      </c>
      <c r="BE81" s="63"/>
      <c r="BF81" s="64"/>
      <c r="BG81" s="257" t="str">
        <f>G71</f>
        <v>ＦＣ笠懸’８４</v>
      </c>
      <c r="BH81" s="258"/>
      <c r="BI81" s="258"/>
      <c r="BJ81" s="258"/>
      <c r="BK81" s="258"/>
      <c r="BL81" s="258"/>
      <c r="BM81" s="258"/>
      <c r="BN81" s="259"/>
    </row>
    <row r="82" spans="2:66" ht="3.75" customHeight="1">
      <c r="B82" s="13"/>
      <c r="C82" s="82"/>
      <c r="D82" s="83"/>
      <c r="E82" s="103"/>
      <c r="F82" s="105"/>
      <c r="G82" s="182"/>
      <c r="H82" s="183"/>
      <c r="I82" s="183"/>
      <c r="J82" s="183"/>
      <c r="K82" s="183"/>
      <c r="L82" s="183"/>
      <c r="M82" s="183"/>
      <c r="N82" s="184"/>
      <c r="O82" s="46"/>
      <c r="P82" s="46"/>
      <c r="Q82" s="223"/>
      <c r="R82" s="249"/>
      <c r="S82" s="45"/>
      <c r="T82" s="46"/>
      <c r="U82" s="46"/>
      <c r="V82" s="46"/>
      <c r="W82" s="46"/>
      <c r="X82" s="223"/>
      <c r="Y82" s="249"/>
      <c r="Z82" s="45"/>
      <c r="AA82" s="46"/>
      <c r="AB82" s="46"/>
      <c r="AC82" s="236"/>
      <c r="AD82" s="237"/>
      <c r="AE82" s="237"/>
      <c r="AF82" s="237"/>
      <c r="AG82" s="237"/>
      <c r="AH82" s="237"/>
      <c r="AI82" s="238"/>
      <c r="AJ82" s="49"/>
      <c r="AK82" s="50"/>
      <c r="AL82" s="50"/>
      <c r="AM82" s="251"/>
      <c r="AN82" s="50"/>
      <c r="AO82" s="50"/>
      <c r="AP82" s="159"/>
      <c r="AQ82" s="262"/>
      <c r="AR82" s="263"/>
      <c r="AS82" s="68"/>
      <c r="AT82" s="68"/>
      <c r="AU82" s="68"/>
      <c r="AV82" s="68"/>
      <c r="AW82" s="68"/>
      <c r="AX82" s="68"/>
      <c r="AY82" s="112"/>
      <c r="AZ82" s="112"/>
      <c r="BA82" s="78"/>
      <c r="BB82" s="79"/>
      <c r="BC82" s="94"/>
      <c r="BD82" s="62"/>
      <c r="BE82" s="63"/>
      <c r="BF82" s="64"/>
      <c r="BG82" s="257"/>
      <c r="BH82" s="258"/>
      <c r="BI82" s="258"/>
      <c r="BJ82" s="258"/>
      <c r="BK82" s="258"/>
      <c r="BL82" s="258"/>
      <c r="BM82" s="258"/>
      <c r="BN82" s="259"/>
    </row>
    <row r="83" spans="2:94" ht="3.75" customHeight="1" thickBot="1">
      <c r="B83" s="13"/>
      <c r="C83" s="82"/>
      <c r="D83" s="83"/>
      <c r="E83" s="103"/>
      <c r="F83" s="105"/>
      <c r="G83" s="182"/>
      <c r="H83" s="183"/>
      <c r="I83" s="183"/>
      <c r="J83" s="183"/>
      <c r="K83" s="183"/>
      <c r="L83" s="183"/>
      <c r="M83" s="183"/>
      <c r="N83" s="184"/>
      <c r="O83" s="46"/>
      <c r="P83" s="46"/>
      <c r="Q83" s="223"/>
      <c r="R83" s="10"/>
      <c r="S83" s="45"/>
      <c r="T83" s="46"/>
      <c r="U83" s="46"/>
      <c r="V83" s="46"/>
      <c r="W83" s="46"/>
      <c r="X83" s="223"/>
      <c r="Y83" s="10"/>
      <c r="Z83" s="45"/>
      <c r="AA83" s="46"/>
      <c r="AB83" s="46"/>
      <c r="AC83" s="236"/>
      <c r="AD83" s="237"/>
      <c r="AE83" s="237"/>
      <c r="AF83" s="237"/>
      <c r="AG83" s="237"/>
      <c r="AH83" s="237"/>
      <c r="AI83" s="238"/>
      <c r="AJ83" s="49"/>
      <c r="AK83" s="50"/>
      <c r="AL83" s="50"/>
      <c r="AM83" s="12"/>
      <c r="AN83" s="50"/>
      <c r="AO83" s="50"/>
      <c r="AP83" s="159"/>
      <c r="AQ83" s="262"/>
      <c r="AR83" s="263"/>
      <c r="AS83" s="68"/>
      <c r="AT83" s="68"/>
      <c r="AU83" s="68"/>
      <c r="AV83" s="68"/>
      <c r="AW83" s="68"/>
      <c r="AX83" s="68"/>
      <c r="AY83" s="112"/>
      <c r="AZ83" s="112"/>
      <c r="BA83" s="78"/>
      <c r="BB83" s="79"/>
      <c r="BC83" s="94"/>
      <c r="BD83" s="62"/>
      <c r="BE83" s="63"/>
      <c r="BF83" s="64"/>
      <c r="BG83" s="257"/>
      <c r="BH83" s="258"/>
      <c r="BI83" s="258"/>
      <c r="BJ83" s="258"/>
      <c r="BK83" s="258"/>
      <c r="BL83" s="258"/>
      <c r="BM83" s="258"/>
      <c r="BN83" s="259"/>
      <c r="CP83" s="44"/>
    </row>
    <row r="84" spans="2:94" ht="3.75" customHeight="1" thickBot="1">
      <c r="B84" s="13"/>
      <c r="C84" s="82"/>
      <c r="D84" s="83"/>
      <c r="E84" s="103"/>
      <c r="F84" s="105"/>
      <c r="G84" s="182"/>
      <c r="H84" s="183"/>
      <c r="I84" s="183"/>
      <c r="J84" s="183"/>
      <c r="K84" s="183"/>
      <c r="L84" s="183"/>
      <c r="M84" s="183"/>
      <c r="N84" s="184"/>
      <c r="O84" s="46"/>
      <c r="P84" s="46"/>
      <c r="Q84" s="223"/>
      <c r="R84" s="219"/>
      <c r="S84" s="45"/>
      <c r="T84" s="46"/>
      <c r="U84" s="46"/>
      <c r="V84" s="46"/>
      <c r="W84" s="46"/>
      <c r="X84" s="223"/>
      <c r="Y84" s="219"/>
      <c r="Z84" s="45"/>
      <c r="AA84" s="46"/>
      <c r="AB84" s="46"/>
      <c r="AC84" s="236"/>
      <c r="AD84" s="237"/>
      <c r="AE84" s="237"/>
      <c r="AF84" s="237"/>
      <c r="AG84" s="237"/>
      <c r="AH84" s="237"/>
      <c r="AI84" s="238"/>
      <c r="AJ84" s="49"/>
      <c r="AK84" s="50"/>
      <c r="AL84" s="50"/>
      <c r="AM84" s="255"/>
      <c r="AN84" s="50"/>
      <c r="AO84" s="50"/>
      <c r="AP84" s="159"/>
      <c r="AQ84" s="262"/>
      <c r="AR84" s="263"/>
      <c r="AS84" s="68"/>
      <c r="AT84" s="68"/>
      <c r="AU84" s="68"/>
      <c r="AV84" s="68"/>
      <c r="AW84" s="68"/>
      <c r="AX84" s="68"/>
      <c r="AY84" s="112"/>
      <c r="AZ84" s="112"/>
      <c r="BA84" s="78"/>
      <c r="BB84" s="79"/>
      <c r="BC84" s="94"/>
      <c r="BD84" s="62"/>
      <c r="BE84" s="63"/>
      <c r="BF84" s="64"/>
      <c r="BG84" s="257"/>
      <c r="BH84" s="258"/>
      <c r="BI84" s="258"/>
      <c r="BJ84" s="258"/>
      <c r="BK84" s="258"/>
      <c r="BL84" s="258"/>
      <c r="BM84" s="258"/>
      <c r="BN84" s="259"/>
      <c r="CP84" s="44"/>
    </row>
    <row r="85" spans="2:66" ht="3.75" customHeight="1">
      <c r="B85" s="13"/>
      <c r="C85" s="84"/>
      <c r="D85" s="85"/>
      <c r="E85" s="106"/>
      <c r="F85" s="108"/>
      <c r="G85" s="182"/>
      <c r="H85" s="183"/>
      <c r="I85" s="183"/>
      <c r="J85" s="183"/>
      <c r="K85" s="183"/>
      <c r="L85" s="183"/>
      <c r="M85" s="183"/>
      <c r="N85" s="184"/>
      <c r="O85" s="46"/>
      <c r="P85" s="46"/>
      <c r="Q85" s="223"/>
      <c r="R85" s="220"/>
      <c r="S85" s="45"/>
      <c r="T85" s="46"/>
      <c r="U85" s="46"/>
      <c r="V85" s="46"/>
      <c r="W85" s="46"/>
      <c r="X85" s="223"/>
      <c r="Y85" s="220"/>
      <c r="Z85" s="45"/>
      <c r="AA85" s="46"/>
      <c r="AB85" s="46"/>
      <c r="AC85" s="239"/>
      <c r="AD85" s="240"/>
      <c r="AE85" s="240"/>
      <c r="AF85" s="240"/>
      <c r="AG85" s="240"/>
      <c r="AH85" s="240"/>
      <c r="AI85" s="241"/>
      <c r="AJ85" s="51"/>
      <c r="AK85" s="52"/>
      <c r="AL85" s="52"/>
      <c r="AM85" s="256"/>
      <c r="AN85" s="52"/>
      <c r="AO85" s="52"/>
      <c r="AP85" s="160"/>
      <c r="AQ85" s="264"/>
      <c r="AR85" s="265"/>
      <c r="AS85" s="68"/>
      <c r="AT85" s="68"/>
      <c r="AU85" s="68"/>
      <c r="AV85" s="68"/>
      <c r="AW85" s="68"/>
      <c r="AX85" s="68"/>
      <c r="AY85" s="112"/>
      <c r="AZ85" s="112"/>
      <c r="BA85" s="78"/>
      <c r="BB85" s="79"/>
      <c r="BC85" s="94"/>
      <c r="BD85" s="62"/>
      <c r="BE85" s="63"/>
      <c r="BF85" s="64"/>
      <c r="BG85" s="257"/>
      <c r="BH85" s="258"/>
      <c r="BI85" s="258"/>
      <c r="BJ85" s="258"/>
      <c r="BK85" s="258"/>
      <c r="BL85" s="258"/>
      <c r="BM85" s="258"/>
      <c r="BN85" s="259"/>
    </row>
    <row r="86" spans="3:66" ht="3.75" customHeight="1" thickBot="1">
      <c r="C86" s="23"/>
      <c r="D86" s="26"/>
      <c r="E86" s="26"/>
      <c r="F86" s="26"/>
      <c r="G86" s="252">
        <f>+BD23</f>
        <v>0</v>
      </c>
      <c r="H86" s="253"/>
      <c r="I86" s="253"/>
      <c r="J86" s="253"/>
      <c r="K86" s="253"/>
      <c r="L86" s="253"/>
      <c r="M86" s="253"/>
      <c r="N86" s="254"/>
      <c r="O86" s="222"/>
      <c r="P86" s="222"/>
      <c r="Q86" s="227"/>
      <c r="R86" s="250"/>
      <c r="S86" s="221"/>
      <c r="T86" s="222"/>
      <c r="U86" s="222"/>
      <c r="V86" s="222"/>
      <c r="W86" s="222"/>
      <c r="X86" s="227"/>
      <c r="Y86" s="250"/>
      <c r="Z86" s="221"/>
      <c r="AA86" s="222"/>
      <c r="AB86" s="222"/>
      <c r="AC86" s="267"/>
      <c r="AD86" s="268"/>
      <c r="AE86" s="268"/>
      <c r="AF86" s="250"/>
      <c r="AG86" s="221"/>
      <c r="AH86" s="222"/>
      <c r="AI86" s="227"/>
      <c r="AJ86" s="280"/>
      <c r="AK86" s="281"/>
      <c r="AL86" s="281"/>
      <c r="AM86" s="281"/>
      <c r="AN86" s="281"/>
      <c r="AO86" s="281"/>
      <c r="AP86" s="282"/>
      <c r="AQ86" s="273"/>
      <c r="AR86" s="274"/>
      <c r="AS86" s="279"/>
      <c r="AT86" s="279"/>
      <c r="AU86" s="279"/>
      <c r="AV86" s="279"/>
      <c r="AW86" s="279"/>
      <c r="AX86" s="279"/>
      <c r="AY86" s="266"/>
      <c r="AZ86" s="266"/>
      <c r="BA86" s="78">
        <f>COUNTIF(R86:AF86,"○")</f>
        <v>0</v>
      </c>
      <c r="BB86" s="79">
        <f>COUNTIF(R86:AF86,"△")</f>
        <v>0</v>
      </c>
      <c r="BC86" s="94">
        <f>IF(ISBLANK(#REF!),"",AQ86*10000+AW86*100+AS86)</f>
        <v>0</v>
      </c>
      <c r="BD86" s="97"/>
      <c r="BE86" s="98"/>
      <c r="BF86" s="99"/>
      <c r="BG86" s="65"/>
      <c r="BH86" s="66"/>
      <c r="BI86" s="66"/>
      <c r="BJ86" s="66"/>
      <c r="BK86" s="66"/>
      <c r="BL86" s="66"/>
      <c r="BM86" s="66"/>
      <c r="BN86" s="67"/>
    </row>
    <row r="87" spans="3:66" ht="3.75" customHeight="1">
      <c r="C87" s="24"/>
      <c r="D87" s="27"/>
      <c r="E87" s="27"/>
      <c r="F87" s="27"/>
      <c r="G87" s="252"/>
      <c r="H87" s="253"/>
      <c r="I87" s="253"/>
      <c r="J87" s="253"/>
      <c r="K87" s="253"/>
      <c r="L87" s="253"/>
      <c r="M87" s="253"/>
      <c r="N87" s="254"/>
      <c r="O87" s="222"/>
      <c r="P87" s="222"/>
      <c r="Q87" s="227"/>
      <c r="R87" s="251"/>
      <c r="S87" s="221"/>
      <c r="T87" s="222"/>
      <c r="U87" s="222"/>
      <c r="V87" s="222"/>
      <c r="W87" s="222"/>
      <c r="X87" s="227"/>
      <c r="Y87" s="251"/>
      <c r="Z87" s="221"/>
      <c r="AA87" s="222"/>
      <c r="AB87" s="222"/>
      <c r="AC87" s="269"/>
      <c r="AD87" s="270"/>
      <c r="AE87" s="270"/>
      <c r="AF87" s="251"/>
      <c r="AG87" s="221"/>
      <c r="AH87" s="222"/>
      <c r="AI87" s="227"/>
      <c r="AJ87" s="280"/>
      <c r="AK87" s="281"/>
      <c r="AL87" s="281"/>
      <c r="AM87" s="281"/>
      <c r="AN87" s="281"/>
      <c r="AO87" s="281"/>
      <c r="AP87" s="282"/>
      <c r="AQ87" s="275"/>
      <c r="AR87" s="276"/>
      <c r="AS87" s="279"/>
      <c r="AT87" s="279"/>
      <c r="AU87" s="279"/>
      <c r="AV87" s="279"/>
      <c r="AW87" s="279"/>
      <c r="AX87" s="279"/>
      <c r="AY87" s="266"/>
      <c r="AZ87" s="266"/>
      <c r="BA87" s="78"/>
      <c r="BB87" s="79"/>
      <c r="BC87" s="94"/>
      <c r="BD87" s="97"/>
      <c r="BE87" s="98"/>
      <c r="BF87" s="99"/>
      <c r="BG87" s="65"/>
      <c r="BH87" s="66"/>
      <c r="BI87" s="66"/>
      <c r="BJ87" s="66"/>
      <c r="BK87" s="66"/>
      <c r="BL87" s="66"/>
      <c r="BM87" s="66"/>
      <c r="BN87" s="67"/>
    </row>
    <row r="88" spans="3:66" ht="3.75" customHeight="1" thickBot="1">
      <c r="C88" s="24"/>
      <c r="D88" s="27"/>
      <c r="E88" s="27"/>
      <c r="F88" s="27"/>
      <c r="G88" s="252"/>
      <c r="H88" s="253"/>
      <c r="I88" s="253"/>
      <c r="J88" s="253"/>
      <c r="K88" s="253"/>
      <c r="L88" s="253"/>
      <c r="M88" s="253"/>
      <c r="N88" s="254"/>
      <c r="O88" s="222"/>
      <c r="P88" s="222"/>
      <c r="Q88" s="227"/>
      <c r="R88" s="12"/>
      <c r="S88" s="221"/>
      <c r="T88" s="222"/>
      <c r="U88" s="222"/>
      <c r="V88" s="222"/>
      <c r="W88" s="222"/>
      <c r="X88" s="227"/>
      <c r="Y88" s="12"/>
      <c r="Z88" s="221"/>
      <c r="AA88" s="222"/>
      <c r="AB88" s="222"/>
      <c r="AC88" s="269"/>
      <c r="AD88" s="270"/>
      <c r="AE88" s="270"/>
      <c r="AF88" s="12"/>
      <c r="AG88" s="221"/>
      <c r="AH88" s="222"/>
      <c r="AI88" s="227"/>
      <c r="AJ88" s="280"/>
      <c r="AK88" s="281"/>
      <c r="AL88" s="281"/>
      <c r="AM88" s="281"/>
      <c r="AN88" s="281"/>
      <c r="AO88" s="281"/>
      <c r="AP88" s="282"/>
      <c r="AQ88" s="275"/>
      <c r="AR88" s="276"/>
      <c r="AS88" s="279"/>
      <c r="AT88" s="279"/>
      <c r="AU88" s="279"/>
      <c r="AV88" s="279"/>
      <c r="AW88" s="279"/>
      <c r="AX88" s="279"/>
      <c r="AY88" s="266"/>
      <c r="AZ88" s="266"/>
      <c r="BA88" s="78"/>
      <c r="BB88" s="79"/>
      <c r="BC88" s="94"/>
      <c r="BD88" s="97"/>
      <c r="BE88" s="98"/>
      <c r="BF88" s="99"/>
      <c r="BG88" s="65"/>
      <c r="BH88" s="66"/>
      <c r="BI88" s="66"/>
      <c r="BJ88" s="66"/>
      <c r="BK88" s="66"/>
      <c r="BL88" s="66"/>
      <c r="BM88" s="66"/>
      <c r="BN88" s="67"/>
    </row>
    <row r="89" spans="3:66" ht="3.75" customHeight="1" thickBot="1">
      <c r="C89" s="24"/>
      <c r="D89" s="27"/>
      <c r="E89" s="27"/>
      <c r="F89" s="27"/>
      <c r="G89" s="252"/>
      <c r="H89" s="253"/>
      <c r="I89" s="253"/>
      <c r="J89" s="253"/>
      <c r="K89" s="253"/>
      <c r="L89" s="253"/>
      <c r="M89" s="253"/>
      <c r="N89" s="254"/>
      <c r="O89" s="222"/>
      <c r="P89" s="222"/>
      <c r="Q89" s="227"/>
      <c r="R89" s="255"/>
      <c r="S89" s="221"/>
      <c r="T89" s="222"/>
      <c r="U89" s="222"/>
      <c r="V89" s="222"/>
      <c r="W89" s="222"/>
      <c r="X89" s="227"/>
      <c r="Y89" s="255"/>
      <c r="Z89" s="221"/>
      <c r="AA89" s="222"/>
      <c r="AB89" s="222"/>
      <c r="AC89" s="269"/>
      <c r="AD89" s="270"/>
      <c r="AE89" s="270"/>
      <c r="AF89" s="255"/>
      <c r="AG89" s="221"/>
      <c r="AH89" s="222"/>
      <c r="AI89" s="227"/>
      <c r="AJ89" s="280"/>
      <c r="AK89" s="281"/>
      <c r="AL89" s="281"/>
      <c r="AM89" s="281"/>
      <c r="AN89" s="281"/>
      <c r="AO89" s="281"/>
      <c r="AP89" s="282"/>
      <c r="AQ89" s="275"/>
      <c r="AR89" s="276"/>
      <c r="AS89" s="279"/>
      <c r="AT89" s="279"/>
      <c r="AU89" s="279"/>
      <c r="AV89" s="279"/>
      <c r="AW89" s="279"/>
      <c r="AX89" s="279"/>
      <c r="AY89" s="266"/>
      <c r="AZ89" s="266"/>
      <c r="BA89" s="78"/>
      <c r="BB89" s="79"/>
      <c r="BC89" s="94"/>
      <c r="BD89" s="97"/>
      <c r="BE89" s="98"/>
      <c r="BF89" s="99"/>
      <c r="BG89" s="65"/>
      <c r="BH89" s="66"/>
      <c r="BI89" s="66"/>
      <c r="BJ89" s="66"/>
      <c r="BK89" s="66"/>
      <c r="BL89" s="66"/>
      <c r="BM89" s="66"/>
      <c r="BN89" s="67"/>
    </row>
    <row r="90" spans="3:66" ht="3.75" customHeight="1">
      <c r="C90" s="25"/>
      <c r="D90" s="28"/>
      <c r="E90" s="28"/>
      <c r="F90" s="28"/>
      <c r="G90" s="252"/>
      <c r="H90" s="253"/>
      <c r="I90" s="253"/>
      <c r="J90" s="253"/>
      <c r="K90" s="253"/>
      <c r="L90" s="253"/>
      <c r="M90" s="253"/>
      <c r="N90" s="254"/>
      <c r="O90" s="222"/>
      <c r="P90" s="222"/>
      <c r="Q90" s="227"/>
      <c r="R90" s="256"/>
      <c r="S90" s="221"/>
      <c r="T90" s="222"/>
      <c r="U90" s="222"/>
      <c r="V90" s="222"/>
      <c r="W90" s="222"/>
      <c r="X90" s="227"/>
      <c r="Y90" s="256"/>
      <c r="Z90" s="221"/>
      <c r="AA90" s="222"/>
      <c r="AB90" s="222"/>
      <c r="AC90" s="271"/>
      <c r="AD90" s="272"/>
      <c r="AE90" s="272"/>
      <c r="AF90" s="256"/>
      <c r="AG90" s="221"/>
      <c r="AH90" s="222"/>
      <c r="AI90" s="227"/>
      <c r="AJ90" s="283"/>
      <c r="AK90" s="284"/>
      <c r="AL90" s="284"/>
      <c r="AM90" s="284"/>
      <c r="AN90" s="284"/>
      <c r="AO90" s="284"/>
      <c r="AP90" s="285"/>
      <c r="AQ90" s="277"/>
      <c r="AR90" s="278"/>
      <c r="AS90" s="279"/>
      <c r="AT90" s="279"/>
      <c r="AU90" s="279"/>
      <c r="AV90" s="279"/>
      <c r="AW90" s="279"/>
      <c r="AX90" s="279"/>
      <c r="AY90" s="266"/>
      <c r="AZ90" s="266"/>
      <c r="BA90" s="78"/>
      <c r="BB90" s="79"/>
      <c r="BC90" s="94"/>
      <c r="BD90" s="97"/>
      <c r="BE90" s="98"/>
      <c r="BF90" s="99"/>
      <c r="BG90" s="65"/>
      <c r="BH90" s="66"/>
      <c r="BI90" s="66"/>
      <c r="BJ90" s="66"/>
      <c r="BK90" s="66"/>
      <c r="BL90" s="66"/>
      <c r="BM90" s="66"/>
      <c r="BN90" s="67"/>
    </row>
    <row r="91" spans="3:66" ht="3.75" customHeight="1">
      <c r="C91" s="4"/>
      <c r="D91" s="4"/>
      <c r="E91" s="4"/>
      <c r="F91" s="4"/>
      <c r="BA91" s="7"/>
      <c r="BB91" s="7"/>
      <c r="BC91" s="7"/>
      <c r="BG91" s="8"/>
      <c r="BH91" s="8"/>
      <c r="BI91" s="8"/>
      <c r="BJ91" s="8"/>
      <c r="BK91" s="8"/>
      <c r="BL91" s="8"/>
      <c r="BM91" s="8"/>
      <c r="BN91" s="8"/>
    </row>
    <row r="92" spans="3:66" ht="3.75" customHeight="1">
      <c r="C92" s="4"/>
      <c r="D92" s="4"/>
      <c r="E92" s="4"/>
      <c r="F92" s="4"/>
      <c r="BA92" s="7"/>
      <c r="BB92" s="7"/>
      <c r="BC92" s="7"/>
      <c r="BG92" s="8"/>
      <c r="BH92" s="8"/>
      <c r="BI92" s="8"/>
      <c r="BJ92" s="8"/>
      <c r="BK92" s="8"/>
      <c r="BL92" s="8"/>
      <c r="BM92" s="8"/>
      <c r="BN92" s="8"/>
    </row>
    <row r="93" spans="3:88" ht="3.75" customHeight="1">
      <c r="C93" s="5"/>
      <c r="D93" s="5"/>
      <c r="E93" s="5"/>
      <c r="F93" s="5"/>
      <c r="BA93" s="7"/>
      <c r="BB93" s="7"/>
      <c r="BC93" s="7"/>
      <c r="BG93" s="8"/>
      <c r="BH93" s="8"/>
      <c r="BI93" s="8"/>
      <c r="BJ93" s="8"/>
      <c r="BK93" s="8"/>
      <c r="BL93" s="8"/>
      <c r="BM93" s="8"/>
      <c r="BN93" s="8"/>
      <c r="CJ93" s="9"/>
    </row>
    <row r="94" spans="3:66" ht="4.5" customHeight="1">
      <c r="C94" s="86" t="s">
        <v>72</v>
      </c>
      <c r="D94" s="87"/>
      <c r="E94" s="87"/>
      <c r="F94" s="88"/>
      <c r="G94" s="69" t="s">
        <v>34</v>
      </c>
      <c r="H94" s="70"/>
      <c r="I94" s="70"/>
      <c r="J94" s="70"/>
      <c r="K94" s="70"/>
      <c r="L94" s="70"/>
      <c r="M94" s="70"/>
      <c r="N94" s="71"/>
      <c r="O94" s="286" t="str">
        <f>G100</f>
        <v>ＦＣ桐生</v>
      </c>
      <c r="P94" s="286"/>
      <c r="Q94" s="286"/>
      <c r="R94" s="286"/>
      <c r="S94" s="286"/>
      <c r="T94" s="286"/>
      <c r="U94" s="286"/>
      <c r="V94" s="286" t="str">
        <f>G105</f>
        <v>新桐生ジュニオール</v>
      </c>
      <c r="W94" s="286"/>
      <c r="X94" s="286"/>
      <c r="Y94" s="286"/>
      <c r="Z94" s="286"/>
      <c r="AA94" s="286"/>
      <c r="AB94" s="286"/>
      <c r="AC94" s="286" t="str">
        <f>G110</f>
        <v>リベルティ大間々</v>
      </c>
      <c r="AD94" s="286"/>
      <c r="AE94" s="286"/>
      <c r="AF94" s="286"/>
      <c r="AG94" s="286"/>
      <c r="AH94" s="286"/>
      <c r="AI94" s="286"/>
      <c r="AJ94" s="179"/>
      <c r="AK94" s="179"/>
      <c r="AL94" s="179"/>
      <c r="AM94" s="179"/>
      <c r="AN94" s="179"/>
      <c r="AO94" s="179"/>
      <c r="AP94" s="179"/>
      <c r="AQ94" s="17" t="s">
        <v>0</v>
      </c>
      <c r="AR94" s="17"/>
      <c r="AS94" s="17" t="s">
        <v>10</v>
      </c>
      <c r="AT94" s="17"/>
      <c r="AU94" s="17" t="s">
        <v>1</v>
      </c>
      <c r="AV94" s="17"/>
      <c r="AW94" s="17" t="s">
        <v>11</v>
      </c>
      <c r="AX94" s="17"/>
      <c r="AY94" s="17" t="s">
        <v>2</v>
      </c>
      <c r="AZ94" s="17"/>
      <c r="BA94" s="95" t="s">
        <v>12</v>
      </c>
      <c r="BB94" s="95" t="s">
        <v>13</v>
      </c>
      <c r="BC94" s="96"/>
      <c r="BD94" s="62" t="s">
        <v>2</v>
      </c>
      <c r="BE94" s="63"/>
      <c r="BF94" s="64"/>
      <c r="BG94" s="69" t="s">
        <v>35</v>
      </c>
      <c r="BH94" s="70"/>
      <c r="BI94" s="70"/>
      <c r="BJ94" s="70"/>
      <c r="BK94" s="70"/>
      <c r="BL94" s="70"/>
      <c r="BM94" s="70"/>
      <c r="BN94" s="71"/>
    </row>
    <row r="95" spans="3:66" ht="4.5" customHeight="1">
      <c r="C95" s="89"/>
      <c r="D95" s="44"/>
      <c r="E95" s="44"/>
      <c r="F95" s="90"/>
      <c r="G95" s="72"/>
      <c r="H95" s="73"/>
      <c r="I95" s="73"/>
      <c r="J95" s="73"/>
      <c r="K95" s="73"/>
      <c r="L95" s="73"/>
      <c r="M95" s="73"/>
      <c r="N95" s="74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180"/>
      <c r="AK95" s="180"/>
      <c r="AL95" s="180"/>
      <c r="AM95" s="180"/>
      <c r="AN95" s="180"/>
      <c r="AO95" s="180"/>
      <c r="AP95" s="180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95"/>
      <c r="BB95" s="95"/>
      <c r="BC95" s="96"/>
      <c r="BD95" s="62"/>
      <c r="BE95" s="63"/>
      <c r="BF95" s="64"/>
      <c r="BG95" s="72"/>
      <c r="BH95" s="73"/>
      <c r="BI95" s="73"/>
      <c r="BJ95" s="73"/>
      <c r="BK95" s="73"/>
      <c r="BL95" s="73"/>
      <c r="BM95" s="73"/>
      <c r="BN95" s="74"/>
    </row>
    <row r="96" spans="3:66" ht="4.5" customHeight="1">
      <c r="C96" s="89"/>
      <c r="D96" s="44"/>
      <c r="E96" s="44"/>
      <c r="F96" s="90"/>
      <c r="G96" s="72"/>
      <c r="H96" s="73"/>
      <c r="I96" s="73"/>
      <c r="J96" s="73"/>
      <c r="K96" s="73"/>
      <c r="L96" s="73"/>
      <c r="M96" s="73"/>
      <c r="N96" s="74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180"/>
      <c r="AK96" s="180"/>
      <c r="AL96" s="180"/>
      <c r="AM96" s="180"/>
      <c r="AN96" s="180"/>
      <c r="AO96" s="180"/>
      <c r="AP96" s="180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95"/>
      <c r="BB96" s="95"/>
      <c r="BC96" s="96"/>
      <c r="BD96" s="62"/>
      <c r="BE96" s="63"/>
      <c r="BF96" s="64"/>
      <c r="BG96" s="72"/>
      <c r="BH96" s="73"/>
      <c r="BI96" s="73"/>
      <c r="BJ96" s="73"/>
      <c r="BK96" s="73"/>
      <c r="BL96" s="73"/>
      <c r="BM96" s="73"/>
      <c r="BN96" s="74"/>
    </row>
    <row r="97" spans="3:66" ht="4.5" customHeight="1">
      <c r="C97" s="89"/>
      <c r="D97" s="44"/>
      <c r="E97" s="44"/>
      <c r="F97" s="90"/>
      <c r="G97" s="72"/>
      <c r="H97" s="73"/>
      <c r="I97" s="73"/>
      <c r="J97" s="73"/>
      <c r="K97" s="73"/>
      <c r="L97" s="73"/>
      <c r="M97" s="73"/>
      <c r="N97" s="74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180"/>
      <c r="AK97" s="180"/>
      <c r="AL97" s="180"/>
      <c r="AM97" s="180"/>
      <c r="AN97" s="180"/>
      <c r="AO97" s="180"/>
      <c r="AP97" s="180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95"/>
      <c r="BB97" s="95"/>
      <c r="BC97" s="96"/>
      <c r="BD97" s="62"/>
      <c r="BE97" s="63"/>
      <c r="BF97" s="64"/>
      <c r="BG97" s="72"/>
      <c r="BH97" s="73"/>
      <c r="BI97" s="73"/>
      <c r="BJ97" s="73"/>
      <c r="BK97" s="73"/>
      <c r="BL97" s="73"/>
      <c r="BM97" s="73"/>
      <c r="BN97" s="74"/>
    </row>
    <row r="98" spans="3:66" ht="4.5" customHeight="1">
      <c r="C98" s="89"/>
      <c r="D98" s="44"/>
      <c r="E98" s="44"/>
      <c r="F98" s="90"/>
      <c r="G98" s="72"/>
      <c r="H98" s="73"/>
      <c r="I98" s="73"/>
      <c r="J98" s="73"/>
      <c r="K98" s="73"/>
      <c r="L98" s="73"/>
      <c r="M98" s="73"/>
      <c r="N98" s="74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180"/>
      <c r="AK98" s="180"/>
      <c r="AL98" s="180"/>
      <c r="AM98" s="180"/>
      <c r="AN98" s="180"/>
      <c r="AO98" s="180"/>
      <c r="AP98" s="180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95"/>
      <c r="BB98" s="95"/>
      <c r="BC98" s="96"/>
      <c r="BD98" s="62"/>
      <c r="BE98" s="63"/>
      <c r="BF98" s="64"/>
      <c r="BG98" s="72"/>
      <c r="BH98" s="73"/>
      <c r="BI98" s="73"/>
      <c r="BJ98" s="73"/>
      <c r="BK98" s="73"/>
      <c r="BL98" s="73"/>
      <c r="BM98" s="73"/>
      <c r="BN98" s="74"/>
    </row>
    <row r="99" spans="3:66" ht="4.5" customHeight="1">
      <c r="C99" s="91"/>
      <c r="D99" s="92"/>
      <c r="E99" s="92"/>
      <c r="F99" s="93"/>
      <c r="G99" s="75"/>
      <c r="H99" s="76"/>
      <c r="I99" s="76"/>
      <c r="J99" s="76"/>
      <c r="K99" s="76"/>
      <c r="L99" s="76"/>
      <c r="M99" s="76"/>
      <c r="N99" s="77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181"/>
      <c r="AK99" s="181"/>
      <c r="AL99" s="181"/>
      <c r="AM99" s="181"/>
      <c r="AN99" s="181"/>
      <c r="AO99" s="181"/>
      <c r="AP99" s="181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95"/>
      <c r="BB99" s="95"/>
      <c r="BC99" s="96"/>
      <c r="BD99" s="62"/>
      <c r="BE99" s="63"/>
      <c r="BF99" s="64"/>
      <c r="BG99" s="75"/>
      <c r="BH99" s="76"/>
      <c r="BI99" s="76"/>
      <c r="BJ99" s="76"/>
      <c r="BK99" s="76"/>
      <c r="BL99" s="76"/>
      <c r="BM99" s="76"/>
      <c r="BN99" s="77"/>
    </row>
    <row r="100" spans="3:66" ht="3.75" customHeight="1" thickBot="1">
      <c r="C100" s="228">
        <v>7</v>
      </c>
      <c r="D100" s="229"/>
      <c r="E100" s="289" t="s">
        <v>18</v>
      </c>
      <c r="F100" s="290"/>
      <c r="G100" s="182" t="str">
        <f>N28</f>
        <v>ＦＣ桐生</v>
      </c>
      <c r="H100" s="183"/>
      <c r="I100" s="183"/>
      <c r="J100" s="183"/>
      <c r="K100" s="183"/>
      <c r="L100" s="183"/>
      <c r="M100" s="183"/>
      <c r="N100" s="184"/>
      <c r="O100" s="236"/>
      <c r="P100" s="237"/>
      <c r="Q100" s="237"/>
      <c r="R100" s="237"/>
      <c r="S100" s="237"/>
      <c r="T100" s="237"/>
      <c r="U100" s="238"/>
      <c r="V100" s="46">
        <v>1</v>
      </c>
      <c r="W100" s="46"/>
      <c r="X100" s="223"/>
      <c r="Y100" s="248"/>
      <c r="Z100" s="45">
        <v>2</v>
      </c>
      <c r="AA100" s="46"/>
      <c r="AB100" s="46"/>
      <c r="AC100" s="59">
        <v>0</v>
      </c>
      <c r="AD100" s="53"/>
      <c r="AE100" s="53"/>
      <c r="AF100" s="248"/>
      <c r="AG100" s="53">
        <v>1</v>
      </c>
      <c r="AH100" s="53"/>
      <c r="AI100" s="54"/>
      <c r="AJ100" s="47"/>
      <c r="AK100" s="48"/>
      <c r="AL100" s="48"/>
      <c r="AM100" s="250"/>
      <c r="AN100" s="48"/>
      <c r="AO100" s="48"/>
      <c r="AP100" s="158"/>
      <c r="AQ100" s="68">
        <v>0</v>
      </c>
      <c r="AR100" s="68"/>
      <c r="AS100" s="68">
        <v>1</v>
      </c>
      <c r="AT100" s="68"/>
      <c r="AU100" s="68">
        <v>3</v>
      </c>
      <c r="AV100" s="68"/>
      <c r="AW100" s="68">
        <f>AS100-AU100</f>
        <v>-2</v>
      </c>
      <c r="AX100" s="68"/>
      <c r="AY100" s="112">
        <v>3</v>
      </c>
      <c r="AZ100" s="112"/>
      <c r="BA100" s="79">
        <f>COUNTIF(R100:AM100,"○")</f>
        <v>0</v>
      </c>
      <c r="BB100" s="79">
        <f>COUNTIF(S100:AM100,"△")</f>
        <v>0</v>
      </c>
      <c r="BC100" s="79">
        <f>IF(ISBLANK(#REF!),"",AQ100*10000+AW100*100+AS100)</f>
        <v>-199</v>
      </c>
      <c r="BD100" s="62" t="s">
        <v>14</v>
      </c>
      <c r="BE100" s="63"/>
      <c r="BF100" s="64"/>
      <c r="BG100" s="113" t="str">
        <f>G110</f>
        <v>リベルティ大間々</v>
      </c>
      <c r="BH100" s="114"/>
      <c r="BI100" s="114"/>
      <c r="BJ100" s="114"/>
      <c r="BK100" s="114"/>
      <c r="BL100" s="114"/>
      <c r="BM100" s="114"/>
      <c r="BN100" s="115"/>
    </row>
    <row r="101" spans="3:66" ht="3.75" customHeight="1">
      <c r="C101" s="230"/>
      <c r="D101" s="231"/>
      <c r="E101" s="291"/>
      <c r="F101" s="292"/>
      <c r="G101" s="182"/>
      <c r="H101" s="183"/>
      <c r="I101" s="183"/>
      <c r="J101" s="183"/>
      <c r="K101" s="183"/>
      <c r="L101" s="183"/>
      <c r="M101" s="183"/>
      <c r="N101" s="184"/>
      <c r="O101" s="236"/>
      <c r="P101" s="237"/>
      <c r="Q101" s="237"/>
      <c r="R101" s="237"/>
      <c r="S101" s="237"/>
      <c r="T101" s="237"/>
      <c r="U101" s="238"/>
      <c r="V101" s="46"/>
      <c r="W101" s="46"/>
      <c r="X101" s="223"/>
      <c r="Y101" s="249"/>
      <c r="Z101" s="45"/>
      <c r="AA101" s="46"/>
      <c r="AB101" s="46"/>
      <c r="AC101" s="60"/>
      <c r="AD101" s="55"/>
      <c r="AE101" s="55"/>
      <c r="AF101" s="249"/>
      <c r="AG101" s="55"/>
      <c r="AH101" s="55"/>
      <c r="AI101" s="56"/>
      <c r="AJ101" s="49"/>
      <c r="AK101" s="50"/>
      <c r="AL101" s="50"/>
      <c r="AM101" s="251"/>
      <c r="AN101" s="50"/>
      <c r="AO101" s="50"/>
      <c r="AP101" s="159"/>
      <c r="AQ101" s="68"/>
      <c r="AR101" s="68"/>
      <c r="AS101" s="68"/>
      <c r="AT101" s="68"/>
      <c r="AU101" s="68"/>
      <c r="AV101" s="68"/>
      <c r="AW101" s="68"/>
      <c r="AX101" s="68"/>
      <c r="AY101" s="112"/>
      <c r="AZ101" s="112"/>
      <c r="BA101" s="79"/>
      <c r="BB101" s="79"/>
      <c r="BC101" s="79"/>
      <c r="BD101" s="62"/>
      <c r="BE101" s="63"/>
      <c r="BF101" s="64"/>
      <c r="BG101" s="113"/>
      <c r="BH101" s="114"/>
      <c r="BI101" s="114"/>
      <c r="BJ101" s="114"/>
      <c r="BK101" s="114"/>
      <c r="BL101" s="114"/>
      <c r="BM101" s="114"/>
      <c r="BN101" s="115"/>
    </row>
    <row r="102" spans="3:66" ht="3.75" customHeight="1" thickBot="1">
      <c r="C102" s="230"/>
      <c r="D102" s="231"/>
      <c r="E102" s="291"/>
      <c r="F102" s="292"/>
      <c r="G102" s="182"/>
      <c r="H102" s="183"/>
      <c r="I102" s="183"/>
      <c r="J102" s="183"/>
      <c r="K102" s="183"/>
      <c r="L102" s="183"/>
      <c r="M102" s="183"/>
      <c r="N102" s="184"/>
      <c r="O102" s="236"/>
      <c r="P102" s="237"/>
      <c r="Q102" s="237"/>
      <c r="R102" s="237"/>
      <c r="S102" s="237"/>
      <c r="T102" s="237"/>
      <c r="U102" s="238"/>
      <c r="V102" s="46"/>
      <c r="W102" s="46"/>
      <c r="X102" s="223"/>
      <c r="Y102" s="10"/>
      <c r="Z102" s="45"/>
      <c r="AA102" s="46"/>
      <c r="AB102" s="46"/>
      <c r="AC102" s="60"/>
      <c r="AD102" s="55"/>
      <c r="AE102" s="55"/>
      <c r="AF102" s="10"/>
      <c r="AG102" s="55"/>
      <c r="AH102" s="55"/>
      <c r="AI102" s="56"/>
      <c r="AJ102" s="49"/>
      <c r="AK102" s="50"/>
      <c r="AL102" s="50"/>
      <c r="AM102" s="12"/>
      <c r="AN102" s="50"/>
      <c r="AO102" s="50"/>
      <c r="AP102" s="159"/>
      <c r="AQ102" s="68"/>
      <c r="AR102" s="68"/>
      <c r="AS102" s="68"/>
      <c r="AT102" s="68"/>
      <c r="AU102" s="68"/>
      <c r="AV102" s="68"/>
      <c r="AW102" s="68"/>
      <c r="AX102" s="68"/>
      <c r="AY102" s="112"/>
      <c r="AZ102" s="112"/>
      <c r="BA102" s="79"/>
      <c r="BB102" s="79"/>
      <c r="BC102" s="79"/>
      <c r="BD102" s="62"/>
      <c r="BE102" s="63"/>
      <c r="BF102" s="64"/>
      <c r="BG102" s="113"/>
      <c r="BH102" s="114"/>
      <c r="BI102" s="114"/>
      <c r="BJ102" s="114"/>
      <c r="BK102" s="114"/>
      <c r="BL102" s="114"/>
      <c r="BM102" s="114"/>
      <c r="BN102" s="115"/>
    </row>
    <row r="103" spans="3:66" ht="3.75" customHeight="1" thickBot="1">
      <c r="C103" s="230"/>
      <c r="D103" s="231"/>
      <c r="E103" s="291"/>
      <c r="F103" s="292"/>
      <c r="G103" s="182"/>
      <c r="H103" s="183"/>
      <c r="I103" s="183"/>
      <c r="J103" s="183"/>
      <c r="K103" s="183"/>
      <c r="L103" s="183"/>
      <c r="M103" s="183"/>
      <c r="N103" s="184"/>
      <c r="O103" s="236"/>
      <c r="P103" s="237"/>
      <c r="Q103" s="237"/>
      <c r="R103" s="237"/>
      <c r="S103" s="237"/>
      <c r="T103" s="237"/>
      <c r="U103" s="238"/>
      <c r="V103" s="46"/>
      <c r="W103" s="46"/>
      <c r="X103" s="223"/>
      <c r="Y103" s="219"/>
      <c r="Z103" s="45"/>
      <c r="AA103" s="46"/>
      <c r="AB103" s="46"/>
      <c r="AC103" s="60"/>
      <c r="AD103" s="55"/>
      <c r="AE103" s="55"/>
      <c r="AF103" s="219"/>
      <c r="AG103" s="55"/>
      <c r="AH103" s="55"/>
      <c r="AI103" s="56"/>
      <c r="AJ103" s="49"/>
      <c r="AK103" s="50"/>
      <c r="AL103" s="50"/>
      <c r="AM103" s="255"/>
      <c r="AN103" s="50"/>
      <c r="AO103" s="50"/>
      <c r="AP103" s="159"/>
      <c r="AQ103" s="68"/>
      <c r="AR103" s="68"/>
      <c r="AS103" s="68"/>
      <c r="AT103" s="68"/>
      <c r="AU103" s="68"/>
      <c r="AV103" s="68"/>
      <c r="AW103" s="68"/>
      <c r="AX103" s="68"/>
      <c r="AY103" s="112"/>
      <c r="AZ103" s="112"/>
      <c r="BA103" s="79"/>
      <c r="BB103" s="79"/>
      <c r="BC103" s="79"/>
      <c r="BD103" s="62"/>
      <c r="BE103" s="63"/>
      <c r="BF103" s="64"/>
      <c r="BG103" s="113"/>
      <c r="BH103" s="114"/>
      <c r="BI103" s="114"/>
      <c r="BJ103" s="114"/>
      <c r="BK103" s="114"/>
      <c r="BL103" s="114"/>
      <c r="BM103" s="114"/>
      <c r="BN103" s="115"/>
    </row>
    <row r="104" spans="3:66" ht="3.75" customHeight="1">
      <c r="C104" s="232"/>
      <c r="D104" s="233"/>
      <c r="E104" s="293"/>
      <c r="F104" s="294"/>
      <c r="G104" s="182"/>
      <c r="H104" s="183"/>
      <c r="I104" s="183"/>
      <c r="J104" s="183"/>
      <c r="K104" s="183"/>
      <c r="L104" s="183"/>
      <c r="M104" s="183"/>
      <c r="N104" s="184"/>
      <c r="O104" s="239"/>
      <c r="P104" s="240"/>
      <c r="Q104" s="240"/>
      <c r="R104" s="240"/>
      <c r="S104" s="240"/>
      <c r="T104" s="240"/>
      <c r="U104" s="241"/>
      <c r="V104" s="46"/>
      <c r="W104" s="46"/>
      <c r="X104" s="223"/>
      <c r="Y104" s="220"/>
      <c r="Z104" s="45"/>
      <c r="AA104" s="46"/>
      <c r="AB104" s="46"/>
      <c r="AC104" s="61"/>
      <c r="AD104" s="57"/>
      <c r="AE104" s="57"/>
      <c r="AF104" s="220"/>
      <c r="AG104" s="57"/>
      <c r="AH104" s="57"/>
      <c r="AI104" s="58"/>
      <c r="AJ104" s="51"/>
      <c r="AK104" s="52"/>
      <c r="AL104" s="52"/>
      <c r="AM104" s="256"/>
      <c r="AN104" s="52"/>
      <c r="AO104" s="52"/>
      <c r="AP104" s="160"/>
      <c r="AQ104" s="68"/>
      <c r="AR104" s="68"/>
      <c r="AS104" s="68"/>
      <c r="AT104" s="68"/>
      <c r="AU104" s="68"/>
      <c r="AV104" s="68"/>
      <c r="AW104" s="68"/>
      <c r="AX104" s="68"/>
      <c r="AY104" s="112"/>
      <c r="AZ104" s="112"/>
      <c r="BA104" s="79"/>
      <c r="BB104" s="79"/>
      <c r="BC104" s="79"/>
      <c r="BD104" s="62"/>
      <c r="BE104" s="63"/>
      <c r="BF104" s="64"/>
      <c r="BG104" s="113"/>
      <c r="BH104" s="114"/>
      <c r="BI104" s="114"/>
      <c r="BJ104" s="114"/>
      <c r="BK104" s="114"/>
      <c r="BL104" s="114"/>
      <c r="BM104" s="114"/>
      <c r="BN104" s="115"/>
    </row>
    <row r="105" spans="3:66" ht="3.75" customHeight="1" thickBot="1">
      <c r="C105" s="228">
        <v>8</v>
      </c>
      <c r="D105" s="229"/>
      <c r="E105" s="69" t="s">
        <v>45</v>
      </c>
      <c r="F105" s="71"/>
      <c r="G105" s="182" t="str">
        <f>AB28</f>
        <v>新桐生ジュニオール</v>
      </c>
      <c r="H105" s="183"/>
      <c r="I105" s="183"/>
      <c r="J105" s="183"/>
      <c r="K105" s="183"/>
      <c r="L105" s="183"/>
      <c r="M105" s="183"/>
      <c r="N105" s="184"/>
      <c r="O105" s="46">
        <v>2</v>
      </c>
      <c r="P105" s="46"/>
      <c r="Q105" s="223"/>
      <c r="R105" s="248"/>
      <c r="S105" s="45">
        <v>1</v>
      </c>
      <c r="T105" s="46"/>
      <c r="U105" s="46"/>
      <c r="V105" s="236"/>
      <c r="W105" s="237"/>
      <c r="X105" s="237"/>
      <c r="Y105" s="237"/>
      <c r="Z105" s="237"/>
      <c r="AA105" s="237"/>
      <c r="AB105" s="238"/>
      <c r="AC105" s="46">
        <v>1</v>
      </c>
      <c r="AD105" s="46"/>
      <c r="AE105" s="223"/>
      <c r="AF105" s="248"/>
      <c r="AG105" s="45">
        <v>3</v>
      </c>
      <c r="AH105" s="46"/>
      <c r="AI105" s="46"/>
      <c r="AJ105" s="47"/>
      <c r="AK105" s="48"/>
      <c r="AL105" s="48"/>
      <c r="AM105" s="250"/>
      <c r="AN105" s="48"/>
      <c r="AO105" s="48"/>
      <c r="AP105" s="158"/>
      <c r="AQ105" s="68">
        <v>3</v>
      </c>
      <c r="AR105" s="68"/>
      <c r="AS105" s="68">
        <v>3</v>
      </c>
      <c r="AT105" s="68"/>
      <c r="AU105" s="68">
        <v>4</v>
      </c>
      <c r="AV105" s="68"/>
      <c r="AW105" s="68">
        <f>AS105-AU105</f>
        <v>-1</v>
      </c>
      <c r="AX105" s="68"/>
      <c r="AY105" s="112">
        <v>2</v>
      </c>
      <c r="AZ105" s="112"/>
      <c r="BA105" s="79">
        <f>COUNTIF(R105:AM105,"○")</f>
        <v>0</v>
      </c>
      <c r="BB105" s="79">
        <f>COUNTIF(S105:AM105,"△")</f>
        <v>0</v>
      </c>
      <c r="BC105" s="79">
        <f>IF(ISBLANK(#REF!),"",AQ105*10000+AW105*100+AS105)</f>
        <v>29903</v>
      </c>
      <c r="BD105" s="62" t="s">
        <v>15</v>
      </c>
      <c r="BE105" s="63"/>
      <c r="BF105" s="64"/>
      <c r="BG105" s="109" t="str">
        <f>G105</f>
        <v>新桐生ジュニオール</v>
      </c>
      <c r="BH105" s="110"/>
      <c r="BI105" s="110"/>
      <c r="BJ105" s="110"/>
      <c r="BK105" s="110"/>
      <c r="BL105" s="110"/>
      <c r="BM105" s="110"/>
      <c r="BN105" s="111"/>
    </row>
    <row r="106" spans="3:66" ht="3.75" customHeight="1">
      <c r="C106" s="230"/>
      <c r="D106" s="231"/>
      <c r="E106" s="72"/>
      <c r="F106" s="74"/>
      <c r="G106" s="182"/>
      <c r="H106" s="183"/>
      <c r="I106" s="183"/>
      <c r="J106" s="183"/>
      <c r="K106" s="183"/>
      <c r="L106" s="183"/>
      <c r="M106" s="183"/>
      <c r="N106" s="184"/>
      <c r="O106" s="46"/>
      <c r="P106" s="46"/>
      <c r="Q106" s="223"/>
      <c r="R106" s="249"/>
      <c r="S106" s="45"/>
      <c r="T106" s="46"/>
      <c r="U106" s="46"/>
      <c r="V106" s="236"/>
      <c r="W106" s="237"/>
      <c r="X106" s="237"/>
      <c r="Y106" s="237"/>
      <c r="Z106" s="237"/>
      <c r="AA106" s="237"/>
      <c r="AB106" s="238"/>
      <c r="AC106" s="46"/>
      <c r="AD106" s="46"/>
      <c r="AE106" s="223"/>
      <c r="AF106" s="249"/>
      <c r="AG106" s="45"/>
      <c r="AH106" s="46"/>
      <c r="AI106" s="46"/>
      <c r="AJ106" s="49"/>
      <c r="AK106" s="50"/>
      <c r="AL106" s="50"/>
      <c r="AM106" s="251"/>
      <c r="AN106" s="50"/>
      <c r="AO106" s="50"/>
      <c r="AP106" s="159"/>
      <c r="AQ106" s="68"/>
      <c r="AR106" s="68"/>
      <c r="AS106" s="68"/>
      <c r="AT106" s="68"/>
      <c r="AU106" s="68"/>
      <c r="AV106" s="68"/>
      <c r="AW106" s="68"/>
      <c r="AX106" s="68"/>
      <c r="AY106" s="112"/>
      <c r="AZ106" s="112"/>
      <c r="BA106" s="79"/>
      <c r="BB106" s="79"/>
      <c r="BC106" s="79"/>
      <c r="BD106" s="62"/>
      <c r="BE106" s="63"/>
      <c r="BF106" s="64"/>
      <c r="BG106" s="109"/>
      <c r="BH106" s="110"/>
      <c r="BI106" s="110"/>
      <c r="BJ106" s="110"/>
      <c r="BK106" s="110"/>
      <c r="BL106" s="110"/>
      <c r="BM106" s="110"/>
      <c r="BN106" s="111"/>
    </row>
    <row r="107" spans="3:66" ht="3.75" customHeight="1" thickBot="1">
      <c r="C107" s="230"/>
      <c r="D107" s="231"/>
      <c r="E107" s="72"/>
      <c r="F107" s="74"/>
      <c r="G107" s="182"/>
      <c r="H107" s="183"/>
      <c r="I107" s="183"/>
      <c r="J107" s="183"/>
      <c r="K107" s="183"/>
      <c r="L107" s="183"/>
      <c r="M107" s="183"/>
      <c r="N107" s="184"/>
      <c r="O107" s="46"/>
      <c r="P107" s="46"/>
      <c r="Q107" s="223"/>
      <c r="R107" s="10"/>
      <c r="S107" s="45"/>
      <c r="T107" s="46"/>
      <c r="U107" s="46"/>
      <c r="V107" s="236"/>
      <c r="W107" s="237"/>
      <c r="X107" s="237"/>
      <c r="Y107" s="237"/>
      <c r="Z107" s="237"/>
      <c r="AA107" s="237"/>
      <c r="AB107" s="238"/>
      <c r="AC107" s="46"/>
      <c r="AD107" s="46"/>
      <c r="AE107" s="223"/>
      <c r="AF107" s="10"/>
      <c r="AG107" s="45"/>
      <c r="AH107" s="46"/>
      <c r="AI107" s="46"/>
      <c r="AJ107" s="49"/>
      <c r="AK107" s="50"/>
      <c r="AL107" s="50"/>
      <c r="AM107" s="12"/>
      <c r="AN107" s="50"/>
      <c r="AO107" s="50"/>
      <c r="AP107" s="159"/>
      <c r="AQ107" s="68"/>
      <c r="AR107" s="68"/>
      <c r="AS107" s="68"/>
      <c r="AT107" s="68"/>
      <c r="AU107" s="68"/>
      <c r="AV107" s="68"/>
      <c r="AW107" s="68"/>
      <c r="AX107" s="68"/>
      <c r="AY107" s="112"/>
      <c r="AZ107" s="112"/>
      <c r="BA107" s="79"/>
      <c r="BB107" s="79"/>
      <c r="BC107" s="79"/>
      <c r="BD107" s="62"/>
      <c r="BE107" s="63"/>
      <c r="BF107" s="64"/>
      <c r="BG107" s="109"/>
      <c r="BH107" s="110"/>
      <c r="BI107" s="110"/>
      <c r="BJ107" s="110"/>
      <c r="BK107" s="110"/>
      <c r="BL107" s="110"/>
      <c r="BM107" s="110"/>
      <c r="BN107" s="111"/>
    </row>
    <row r="108" spans="3:66" ht="3.75" customHeight="1" thickBot="1">
      <c r="C108" s="230"/>
      <c r="D108" s="231"/>
      <c r="E108" s="72"/>
      <c r="F108" s="74"/>
      <c r="G108" s="182"/>
      <c r="H108" s="183"/>
      <c r="I108" s="183"/>
      <c r="J108" s="183"/>
      <c r="K108" s="183"/>
      <c r="L108" s="183"/>
      <c r="M108" s="183"/>
      <c r="N108" s="184"/>
      <c r="O108" s="46"/>
      <c r="P108" s="46"/>
      <c r="Q108" s="223"/>
      <c r="R108" s="219"/>
      <c r="S108" s="45"/>
      <c r="T108" s="46"/>
      <c r="U108" s="46"/>
      <c r="V108" s="236"/>
      <c r="W108" s="237"/>
      <c r="X108" s="237"/>
      <c r="Y108" s="237"/>
      <c r="Z108" s="237"/>
      <c r="AA108" s="237"/>
      <c r="AB108" s="238"/>
      <c r="AC108" s="46"/>
      <c r="AD108" s="46"/>
      <c r="AE108" s="223"/>
      <c r="AF108" s="219"/>
      <c r="AG108" s="45"/>
      <c r="AH108" s="46"/>
      <c r="AI108" s="46"/>
      <c r="AJ108" s="49"/>
      <c r="AK108" s="50"/>
      <c r="AL108" s="50"/>
      <c r="AM108" s="255"/>
      <c r="AN108" s="50"/>
      <c r="AO108" s="50"/>
      <c r="AP108" s="159"/>
      <c r="AQ108" s="68"/>
      <c r="AR108" s="68"/>
      <c r="AS108" s="68"/>
      <c r="AT108" s="68"/>
      <c r="AU108" s="68"/>
      <c r="AV108" s="68"/>
      <c r="AW108" s="68"/>
      <c r="AX108" s="68"/>
      <c r="AY108" s="112"/>
      <c r="AZ108" s="112"/>
      <c r="BA108" s="79"/>
      <c r="BB108" s="79"/>
      <c r="BC108" s="79"/>
      <c r="BD108" s="62"/>
      <c r="BE108" s="63"/>
      <c r="BF108" s="64"/>
      <c r="BG108" s="109"/>
      <c r="BH108" s="110"/>
      <c r="BI108" s="110"/>
      <c r="BJ108" s="110"/>
      <c r="BK108" s="110"/>
      <c r="BL108" s="110"/>
      <c r="BM108" s="110"/>
      <c r="BN108" s="111"/>
    </row>
    <row r="109" spans="3:66" ht="3.75" customHeight="1">
      <c r="C109" s="232"/>
      <c r="D109" s="233"/>
      <c r="E109" s="75"/>
      <c r="F109" s="77"/>
      <c r="G109" s="182"/>
      <c r="H109" s="183"/>
      <c r="I109" s="183"/>
      <c r="J109" s="183"/>
      <c r="K109" s="183"/>
      <c r="L109" s="183"/>
      <c r="M109" s="183"/>
      <c r="N109" s="184"/>
      <c r="O109" s="46"/>
      <c r="P109" s="46"/>
      <c r="Q109" s="223"/>
      <c r="R109" s="220"/>
      <c r="S109" s="45"/>
      <c r="T109" s="46"/>
      <c r="U109" s="46"/>
      <c r="V109" s="239"/>
      <c r="W109" s="240"/>
      <c r="X109" s="240"/>
      <c r="Y109" s="240"/>
      <c r="Z109" s="240"/>
      <c r="AA109" s="240"/>
      <c r="AB109" s="241"/>
      <c r="AC109" s="46"/>
      <c r="AD109" s="46"/>
      <c r="AE109" s="223"/>
      <c r="AF109" s="220"/>
      <c r="AG109" s="45"/>
      <c r="AH109" s="46"/>
      <c r="AI109" s="46"/>
      <c r="AJ109" s="51"/>
      <c r="AK109" s="52"/>
      <c r="AL109" s="52"/>
      <c r="AM109" s="256"/>
      <c r="AN109" s="52"/>
      <c r="AO109" s="52"/>
      <c r="AP109" s="160"/>
      <c r="AQ109" s="68"/>
      <c r="AR109" s="68"/>
      <c r="AS109" s="68"/>
      <c r="AT109" s="68"/>
      <c r="AU109" s="68"/>
      <c r="AV109" s="68"/>
      <c r="AW109" s="68"/>
      <c r="AX109" s="68"/>
      <c r="AY109" s="112"/>
      <c r="AZ109" s="112"/>
      <c r="BA109" s="79"/>
      <c r="BB109" s="79"/>
      <c r="BC109" s="79"/>
      <c r="BD109" s="62"/>
      <c r="BE109" s="63"/>
      <c r="BF109" s="64"/>
      <c r="BG109" s="109"/>
      <c r="BH109" s="110"/>
      <c r="BI109" s="110"/>
      <c r="BJ109" s="110"/>
      <c r="BK109" s="110"/>
      <c r="BL109" s="110"/>
      <c r="BM109" s="110"/>
      <c r="BN109" s="111"/>
    </row>
    <row r="110" spans="3:66" ht="3.75" customHeight="1" thickBot="1">
      <c r="C110" s="228">
        <v>9</v>
      </c>
      <c r="D110" s="229"/>
      <c r="E110" s="69" t="s">
        <v>46</v>
      </c>
      <c r="F110" s="71"/>
      <c r="G110" s="182" t="str">
        <f>AP28</f>
        <v>リベルティ大間々</v>
      </c>
      <c r="H110" s="183"/>
      <c r="I110" s="183"/>
      <c r="J110" s="183"/>
      <c r="K110" s="183"/>
      <c r="L110" s="183"/>
      <c r="M110" s="183"/>
      <c r="N110" s="184"/>
      <c r="O110" s="46">
        <v>1</v>
      </c>
      <c r="P110" s="46"/>
      <c r="Q110" s="223"/>
      <c r="R110" s="248"/>
      <c r="S110" s="45">
        <v>0</v>
      </c>
      <c r="T110" s="46"/>
      <c r="U110" s="46"/>
      <c r="V110" s="46">
        <v>3</v>
      </c>
      <c r="W110" s="46"/>
      <c r="X110" s="223"/>
      <c r="Y110" s="248"/>
      <c r="Z110" s="45">
        <v>1</v>
      </c>
      <c r="AA110" s="46"/>
      <c r="AB110" s="46"/>
      <c r="AC110" s="236"/>
      <c r="AD110" s="237"/>
      <c r="AE110" s="237"/>
      <c r="AF110" s="237"/>
      <c r="AG110" s="237"/>
      <c r="AH110" s="237"/>
      <c r="AI110" s="238"/>
      <c r="AJ110" s="47"/>
      <c r="AK110" s="48"/>
      <c r="AL110" s="48"/>
      <c r="AM110" s="250"/>
      <c r="AN110" s="48"/>
      <c r="AO110" s="48"/>
      <c r="AP110" s="158"/>
      <c r="AQ110" s="68">
        <v>6</v>
      </c>
      <c r="AR110" s="68"/>
      <c r="AS110" s="68">
        <v>4</v>
      </c>
      <c r="AT110" s="68"/>
      <c r="AU110" s="68">
        <v>1</v>
      </c>
      <c r="AV110" s="68"/>
      <c r="AW110" s="68">
        <f>AS110-AU110</f>
        <v>3</v>
      </c>
      <c r="AX110" s="68"/>
      <c r="AY110" s="112">
        <v>1</v>
      </c>
      <c r="AZ110" s="112"/>
      <c r="BA110" s="79">
        <f>COUNTIF(R110:AM110,"○")</f>
        <v>0</v>
      </c>
      <c r="BB110" s="79">
        <f>COUNTIF(S110:AM110,"△")</f>
        <v>0</v>
      </c>
      <c r="BC110" s="79">
        <f>IF(ISBLANK(#REF!),"",AQ110*10000+AW110*100+AS110)</f>
        <v>60304</v>
      </c>
      <c r="BD110" s="62" t="s">
        <v>17</v>
      </c>
      <c r="BE110" s="63"/>
      <c r="BF110" s="64"/>
      <c r="BG110" s="257" t="str">
        <f>G100</f>
        <v>ＦＣ桐生</v>
      </c>
      <c r="BH110" s="258"/>
      <c r="BI110" s="258"/>
      <c r="BJ110" s="258"/>
      <c r="BK110" s="258"/>
      <c r="BL110" s="258"/>
      <c r="BM110" s="258"/>
      <c r="BN110" s="259"/>
    </row>
    <row r="111" spans="3:66" ht="3.75" customHeight="1">
      <c r="C111" s="230"/>
      <c r="D111" s="231"/>
      <c r="E111" s="72"/>
      <c r="F111" s="74"/>
      <c r="G111" s="182"/>
      <c r="H111" s="183"/>
      <c r="I111" s="183"/>
      <c r="J111" s="183"/>
      <c r="K111" s="183"/>
      <c r="L111" s="183"/>
      <c r="M111" s="183"/>
      <c r="N111" s="184"/>
      <c r="O111" s="46"/>
      <c r="P111" s="46"/>
      <c r="Q111" s="223"/>
      <c r="R111" s="249"/>
      <c r="S111" s="45"/>
      <c r="T111" s="46"/>
      <c r="U111" s="46"/>
      <c r="V111" s="46"/>
      <c r="W111" s="46"/>
      <c r="X111" s="223"/>
      <c r="Y111" s="249"/>
      <c r="Z111" s="45"/>
      <c r="AA111" s="46"/>
      <c r="AB111" s="46"/>
      <c r="AC111" s="236"/>
      <c r="AD111" s="237"/>
      <c r="AE111" s="237"/>
      <c r="AF111" s="237"/>
      <c r="AG111" s="237"/>
      <c r="AH111" s="237"/>
      <c r="AI111" s="238"/>
      <c r="AJ111" s="49"/>
      <c r="AK111" s="50"/>
      <c r="AL111" s="50"/>
      <c r="AM111" s="251"/>
      <c r="AN111" s="50"/>
      <c r="AO111" s="50"/>
      <c r="AP111" s="159"/>
      <c r="AQ111" s="68"/>
      <c r="AR111" s="68"/>
      <c r="AS111" s="68"/>
      <c r="AT111" s="68"/>
      <c r="AU111" s="68"/>
      <c r="AV111" s="68"/>
      <c r="AW111" s="68"/>
      <c r="AX111" s="68"/>
      <c r="AY111" s="112"/>
      <c r="AZ111" s="112"/>
      <c r="BA111" s="79"/>
      <c r="BB111" s="79"/>
      <c r="BC111" s="79"/>
      <c r="BD111" s="62"/>
      <c r="BE111" s="63"/>
      <c r="BF111" s="64"/>
      <c r="BG111" s="257"/>
      <c r="BH111" s="258"/>
      <c r="BI111" s="258"/>
      <c r="BJ111" s="258"/>
      <c r="BK111" s="258"/>
      <c r="BL111" s="258"/>
      <c r="BM111" s="258"/>
      <c r="BN111" s="259"/>
    </row>
    <row r="112" spans="3:66" ht="3.75" customHeight="1" thickBot="1">
      <c r="C112" s="230"/>
      <c r="D112" s="231"/>
      <c r="E112" s="72"/>
      <c r="F112" s="74"/>
      <c r="G112" s="182"/>
      <c r="H112" s="183"/>
      <c r="I112" s="183"/>
      <c r="J112" s="183"/>
      <c r="K112" s="183"/>
      <c r="L112" s="183"/>
      <c r="M112" s="183"/>
      <c r="N112" s="184"/>
      <c r="O112" s="46"/>
      <c r="P112" s="46"/>
      <c r="Q112" s="223"/>
      <c r="R112" s="10"/>
      <c r="S112" s="45"/>
      <c r="T112" s="46"/>
      <c r="U112" s="46"/>
      <c r="V112" s="46"/>
      <c r="W112" s="46"/>
      <c r="X112" s="223"/>
      <c r="Y112" s="10"/>
      <c r="Z112" s="45"/>
      <c r="AA112" s="46"/>
      <c r="AB112" s="46"/>
      <c r="AC112" s="236"/>
      <c r="AD112" s="237"/>
      <c r="AE112" s="237"/>
      <c r="AF112" s="237"/>
      <c r="AG112" s="237"/>
      <c r="AH112" s="237"/>
      <c r="AI112" s="238"/>
      <c r="AJ112" s="49"/>
      <c r="AK112" s="50"/>
      <c r="AL112" s="50"/>
      <c r="AM112" s="12"/>
      <c r="AN112" s="50"/>
      <c r="AO112" s="50"/>
      <c r="AP112" s="159"/>
      <c r="AQ112" s="68"/>
      <c r="AR112" s="68"/>
      <c r="AS112" s="68"/>
      <c r="AT112" s="68"/>
      <c r="AU112" s="68"/>
      <c r="AV112" s="68"/>
      <c r="AW112" s="68"/>
      <c r="AX112" s="68"/>
      <c r="AY112" s="112"/>
      <c r="AZ112" s="112"/>
      <c r="BA112" s="79"/>
      <c r="BB112" s="79"/>
      <c r="BC112" s="79"/>
      <c r="BD112" s="62"/>
      <c r="BE112" s="63"/>
      <c r="BF112" s="64"/>
      <c r="BG112" s="257"/>
      <c r="BH112" s="258"/>
      <c r="BI112" s="258"/>
      <c r="BJ112" s="258"/>
      <c r="BK112" s="258"/>
      <c r="BL112" s="258"/>
      <c r="BM112" s="258"/>
      <c r="BN112" s="259"/>
    </row>
    <row r="113" spans="3:66" ht="3.75" customHeight="1" thickBot="1">
      <c r="C113" s="230"/>
      <c r="D113" s="231"/>
      <c r="E113" s="72"/>
      <c r="F113" s="74"/>
      <c r="G113" s="182"/>
      <c r="H113" s="183"/>
      <c r="I113" s="183"/>
      <c r="J113" s="183"/>
      <c r="K113" s="183"/>
      <c r="L113" s="183"/>
      <c r="M113" s="183"/>
      <c r="N113" s="184"/>
      <c r="O113" s="46"/>
      <c r="P113" s="46"/>
      <c r="Q113" s="223"/>
      <c r="R113" s="219"/>
      <c r="S113" s="45"/>
      <c r="T113" s="46"/>
      <c r="U113" s="46"/>
      <c r="V113" s="46"/>
      <c r="W113" s="46"/>
      <c r="X113" s="223"/>
      <c r="Y113" s="219"/>
      <c r="Z113" s="45"/>
      <c r="AA113" s="46"/>
      <c r="AB113" s="46"/>
      <c r="AC113" s="236"/>
      <c r="AD113" s="237"/>
      <c r="AE113" s="237"/>
      <c r="AF113" s="237"/>
      <c r="AG113" s="237"/>
      <c r="AH113" s="237"/>
      <c r="AI113" s="238"/>
      <c r="AJ113" s="49"/>
      <c r="AK113" s="50"/>
      <c r="AL113" s="50"/>
      <c r="AM113" s="255"/>
      <c r="AN113" s="50"/>
      <c r="AO113" s="50"/>
      <c r="AP113" s="159"/>
      <c r="AQ113" s="68"/>
      <c r="AR113" s="68"/>
      <c r="AS113" s="68"/>
      <c r="AT113" s="68"/>
      <c r="AU113" s="68"/>
      <c r="AV113" s="68"/>
      <c r="AW113" s="68"/>
      <c r="AX113" s="68"/>
      <c r="AY113" s="112"/>
      <c r="AZ113" s="112"/>
      <c r="BA113" s="79"/>
      <c r="BB113" s="79"/>
      <c r="BC113" s="79"/>
      <c r="BD113" s="62"/>
      <c r="BE113" s="63"/>
      <c r="BF113" s="64"/>
      <c r="BG113" s="257"/>
      <c r="BH113" s="258"/>
      <c r="BI113" s="258"/>
      <c r="BJ113" s="258"/>
      <c r="BK113" s="258"/>
      <c r="BL113" s="258"/>
      <c r="BM113" s="258"/>
      <c r="BN113" s="259"/>
    </row>
    <row r="114" spans="3:66" ht="3.75" customHeight="1">
      <c r="C114" s="232"/>
      <c r="D114" s="233"/>
      <c r="E114" s="75"/>
      <c r="F114" s="77"/>
      <c r="G114" s="182"/>
      <c r="H114" s="183"/>
      <c r="I114" s="183"/>
      <c r="J114" s="183"/>
      <c r="K114" s="183"/>
      <c r="L114" s="183"/>
      <c r="M114" s="183"/>
      <c r="N114" s="184"/>
      <c r="O114" s="46"/>
      <c r="P114" s="46"/>
      <c r="Q114" s="223"/>
      <c r="R114" s="220"/>
      <c r="S114" s="45"/>
      <c r="T114" s="46"/>
      <c r="U114" s="46"/>
      <c r="V114" s="46"/>
      <c r="W114" s="46"/>
      <c r="X114" s="223"/>
      <c r="Y114" s="220"/>
      <c r="Z114" s="45"/>
      <c r="AA114" s="46"/>
      <c r="AB114" s="46"/>
      <c r="AC114" s="239"/>
      <c r="AD114" s="240"/>
      <c r="AE114" s="240"/>
      <c r="AF114" s="240"/>
      <c r="AG114" s="240"/>
      <c r="AH114" s="240"/>
      <c r="AI114" s="241"/>
      <c r="AJ114" s="51"/>
      <c r="AK114" s="52"/>
      <c r="AL114" s="52"/>
      <c r="AM114" s="256"/>
      <c r="AN114" s="52"/>
      <c r="AO114" s="52"/>
      <c r="AP114" s="160"/>
      <c r="AQ114" s="68"/>
      <c r="AR114" s="68"/>
      <c r="AS114" s="68"/>
      <c r="AT114" s="68"/>
      <c r="AU114" s="68"/>
      <c r="AV114" s="68"/>
      <c r="AW114" s="68"/>
      <c r="AX114" s="68"/>
      <c r="AY114" s="112"/>
      <c r="AZ114" s="112"/>
      <c r="BA114" s="79"/>
      <c r="BB114" s="79"/>
      <c r="BC114" s="79"/>
      <c r="BD114" s="62"/>
      <c r="BE114" s="63"/>
      <c r="BF114" s="64"/>
      <c r="BG114" s="257"/>
      <c r="BH114" s="258"/>
      <c r="BI114" s="258"/>
      <c r="BJ114" s="258"/>
      <c r="BK114" s="258"/>
      <c r="BL114" s="258"/>
      <c r="BM114" s="258"/>
      <c r="BN114" s="259"/>
    </row>
    <row r="115" spans="3:66" ht="3.75" customHeight="1" thickBot="1">
      <c r="C115" s="23"/>
      <c r="D115" s="26"/>
      <c r="E115" s="26"/>
      <c r="F115" s="26"/>
      <c r="G115" s="252"/>
      <c r="H115" s="253"/>
      <c r="I115" s="253"/>
      <c r="J115" s="253"/>
      <c r="K115" s="253"/>
      <c r="L115" s="253"/>
      <c r="M115" s="253"/>
      <c r="N115" s="254"/>
      <c r="O115" s="222"/>
      <c r="P115" s="222"/>
      <c r="Q115" s="227"/>
      <c r="R115" s="250"/>
      <c r="S115" s="221"/>
      <c r="T115" s="222"/>
      <c r="U115" s="222"/>
      <c r="V115" s="222"/>
      <c r="W115" s="222"/>
      <c r="X115" s="227"/>
      <c r="Y115" s="250"/>
      <c r="Z115" s="221"/>
      <c r="AA115" s="222"/>
      <c r="AB115" s="222"/>
      <c r="AC115" s="267"/>
      <c r="AD115" s="268"/>
      <c r="AE115" s="268"/>
      <c r="AF115" s="250"/>
      <c r="AG115" s="221"/>
      <c r="AH115" s="222"/>
      <c r="AI115" s="227"/>
      <c r="AJ115" s="280"/>
      <c r="AK115" s="281"/>
      <c r="AL115" s="281"/>
      <c r="AM115" s="281"/>
      <c r="AN115" s="281"/>
      <c r="AO115" s="281"/>
      <c r="AP115" s="282"/>
      <c r="AQ115" s="273"/>
      <c r="AR115" s="274"/>
      <c r="AS115" s="279"/>
      <c r="AT115" s="279"/>
      <c r="AU115" s="279"/>
      <c r="AV115" s="279"/>
      <c r="AW115" s="279"/>
      <c r="AX115" s="279"/>
      <c r="AY115" s="266"/>
      <c r="AZ115" s="266"/>
      <c r="BA115" s="79">
        <f>COUNTIF(R115:AM115,"○")</f>
        <v>0</v>
      </c>
      <c r="BB115" s="79">
        <f>COUNTIF(S115:AM115,"△")</f>
        <v>0</v>
      </c>
      <c r="BC115" s="79">
        <f>IF(ISBLANK(#REF!),"",AQ115*10000+AW115*100+AS115)</f>
        <v>0</v>
      </c>
      <c r="BD115" s="97"/>
      <c r="BE115" s="98"/>
      <c r="BF115" s="99"/>
      <c r="BG115" s="65"/>
      <c r="BH115" s="66"/>
      <c r="BI115" s="66"/>
      <c r="BJ115" s="66"/>
      <c r="BK115" s="66"/>
      <c r="BL115" s="66"/>
      <c r="BM115" s="66"/>
      <c r="BN115" s="67"/>
    </row>
    <row r="116" spans="3:66" ht="3.75" customHeight="1">
      <c r="C116" s="24"/>
      <c r="D116" s="27"/>
      <c r="E116" s="27"/>
      <c r="F116" s="27"/>
      <c r="G116" s="252"/>
      <c r="H116" s="253"/>
      <c r="I116" s="253"/>
      <c r="J116" s="253"/>
      <c r="K116" s="253"/>
      <c r="L116" s="253"/>
      <c r="M116" s="253"/>
      <c r="N116" s="254"/>
      <c r="O116" s="222"/>
      <c r="P116" s="222"/>
      <c r="Q116" s="227"/>
      <c r="R116" s="251"/>
      <c r="S116" s="221"/>
      <c r="T116" s="222"/>
      <c r="U116" s="222"/>
      <c r="V116" s="222"/>
      <c r="W116" s="222"/>
      <c r="X116" s="227"/>
      <c r="Y116" s="251"/>
      <c r="Z116" s="221"/>
      <c r="AA116" s="222"/>
      <c r="AB116" s="222"/>
      <c r="AC116" s="269"/>
      <c r="AD116" s="270"/>
      <c r="AE116" s="270"/>
      <c r="AF116" s="251"/>
      <c r="AG116" s="221"/>
      <c r="AH116" s="222"/>
      <c r="AI116" s="227"/>
      <c r="AJ116" s="280"/>
      <c r="AK116" s="281"/>
      <c r="AL116" s="281"/>
      <c r="AM116" s="281"/>
      <c r="AN116" s="281"/>
      <c r="AO116" s="281"/>
      <c r="AP116" s="282"/>
      <c r="AQ116" s="275"/>
      <c r="AR116" s="276"/>
      <c r="AS116" s="279"/>
      <c r="AT116" s="279"/>
      <c r="AU116" s="279"/>
      <c r="AV116" s="279"/>
      <c r="AW116" s="279"/>
      <c r="AX116" s="279"/>
      <c r="AY116" s="266"/>
      <c r="AZ116" s="266"/>
      <c r="BA116" s="79"/>
      <c r="BB116" s="79"/>
      <c r="BC116" s="79"/>
      <c r="BD116" s="97"/>
      <c r="BE116" s="98"/>
      <c r="BF116" s="99"/>
      <c r="BG116" s="65"/>
      <c r="BH116" s="66"/>
      <c r="BI116" s="66"/>
      <c r="BJ116" s="66"/>
      <c r="BK116" s="66"/>
      <c r="BL116" s="66"/>
      <c r="BM116" s="66"/>
      <c r="BN116" s="67"/>
    </row>
    <row r="117" spans="3:66" ht="3.75" customHeight="1" thickBot="1">
      <c r="C117" s="24"/>
      <c r="D117" s="27"/>
      <c r="E117" s="27"/>
      <c r="F117" s="27"/>
      <c r="G117" s="252"/>
      <c r="H117" s="253"/>
      <c r="I117" s="253"/>
      <c r="J117" s="253"/>
      <c r="K117" s="253"/>
      <c r="L117" s="253"/>
      <c r="M117" s="253"/>
      <c r="N117" s="254"/>
      <c r="O117" s="222"/>
      <c r="P117" s="222"/>
      <c r="Q117" s="227"/>
      <c r="R117" s="12"/>
      <c r="S117" s="221"/>
      <c r="T117" s="222"/>
      <c r="U117" s="222"/>
      <c r="V117" s="222"/>
      <c r="W117" s="222"/>
      <c r="X117" s="227"/>
      <c r="Y117" s="12"/>
      <c r="Z117" s="221"/>
      <c r="AA117" s="222"/>
      <c r="AB117" s="222"/>
      <c r="AC117" s="269"/>
      <c r="AD117" s="270"/>
      <c r="AE117" s="270"/>
      <c r="AF117" s="12"/>
      <c r="AG117" s="221"/>
      <c r="AH117" s="222"/>
      <c r="AI117" s="227"/>
      <c r="AJ117" s="280"/>
      <c r="AK117" s="281"/>
      <c r="AL117" s="281"/>
      <c r="AM117" s="281"/>
      <c r="AN117" s="281"/>
      <c r="AO117" s="281"/>
      <c r="AP117" s="282"/>
      <c r="AQ117" s="275"/>
      <c r="AR117" s="276"/>
      <c r="AS117" s="279"/>
      <c r="AT117" s="279"/>
      <c r="AU117" s="279"/>
      <c r="AV117" s="279"/>
      <c r="AW117" s="279"/>
      <c r="AX117" s="279"/>
      <c r="AY117" s="266"/>
      <c r="AZ117" s="266"/>
      <c r="BA117" s="79"/>
      <c r="BB117" s="79"/>
      <c r="BC117" s="79"/>
      <c r="BD117" s="97"/>
      <c r="BE117" s="98"/>
      <c r="BF117" s="99"/>
      <c r="BG117" s="65"/>
      <c r="BH117" s="66"/>
      <c r="BI117" s="66"/>
      <c r="BJ117" s="66"/>
      <c r="BK117" s="66"/>
      <c r="BL117" s="66"/>
      <c r="BM117" s="66"/>
      <c r="BN117" s="67"/>
    </row>
    <row r="118" spans="3:66" ht="3.75" customHeight="1" thickBot="1">
      <c r="C118" s="24"/>
      <c r="D118" s="27"/>
      <c r="E118" s="27"/>
      <c r="F118" s="27"/>
      <c r="G118" s="252"/>
      <c r="H118" s="253"/>
      <c r="I118" s="253"/>
      <c r="J118" s="253"/>
      <c r="K118" s="253"/>
      <c r="L118" s="253"/>
      <c r="M118" s="253"/>
      <c r="N118" s="254"/>
      <c r="O118" s="222"/>
      <c r="P118" s="222"/>
      <c r="Q118" s="227"/>
      <c r="R118" s="255"/>
      <c r="S118" s="221"/>
      <c r="T118" s="222"/>
      <c r="U118" s="222"/>
      <c r="V118" s="222"/>
      <c r="W118" s="222"/>
      <c r="X118" s="227"/>
      <c r="Y118" s="255"/>
      <c r="Z118" s="221"/>
      <c r="AA118" s="222"/>
      <c r="AB118" s="222"/>
      <c r="AC118" s="269"/>
      <c r="AD118" s="270"/>
      <c r="AE118" s="270"/>
      <c r="AF118" s="255"/>
      <c r="AG118" s="221"/>
      <c r="AH118" s="222"/>
      <c r="AI118" s="227"/>
      <c r="AJ118" s="280"/>
      <c r="AK118" s="281"/>
      <c r="AL118" s="281"/>
      <c r="AM118" s="281"/>
      <c r="AN118" s="281"/>
      <c r="AO118" s="281"/>
      <c r="AP118" s="282"/>
      <c r="AQ118" s="275"/>
      <c r="AR118" s="276"/>
      <c r="AS118" s="279"/>
      <c r="AT118" s="279"/>
      <c r="AU118" s="279"/>
      <c r="AV118" s="279"/>
      <c r="AW118" s="279"/>
      <c r="AX118" s="279"/>
      <c r="AY118" s="266"/>
      <c r="AZ118" s="266"/>
      <c r="BA118" s="79"/>
      <c r="BB118" s="79"/>
      <c r="BC118" s="79"/>
      <c r="BD118" s="97"/>
      <c r="BE118" s="98"/>
      <c r="BF118" s="99"/>
      <c r="BG118" s="65"/>
      <c r="BH118" s="66"/>
      <c r="BI118" s="66"/>
      <c r="BJ118" s="66"/>
      <c r="BK118" s="66"/>
      <c r="BL118" s="66"/>
      <c r="BM118" s="66"/>
      <c r="BN118" s="67"/>
    </row>
    <row r="119" spans="3:66" ht="3.75" customHeight="1">
      <c r="C119" s="25"/>
      <c r="D119" s="28"/>
      <c r="E119" s="28"/>
      <c r="F119" s="28"/>
      <c r="G119" s="252"/>
      <c r="H119" s="253"/>
      <c r="I119" s="253"/>
      <c r="J119" s="253"/>
      <c r="K119" s="253"/>
      <c r="L119" s="253"/>
      <c r="M119" s="253"/>
      <c r="N119" s="254"/>
      <c r="O119" s="222"/>
      <c r="P119" s="222"/>
      <c r="Q119" s="227"/>
      <c r="R119" s="256"/>
      <c r="S119" s="221"/>
      <c r="T119" s="222"/>
      <c r="U119" s="222"/>
      <c r="V119" s="222"/>
      <c r="W119" s="222"/>
      <c r="X119" s="227"/>
      <c r="Y119" s="256"/>
      <c r="Z119" s="221"/>
      <c r="AA119" s="222"/>
      <c r="AB119" s="222"/>
      <c r="AC119" s="271"/>
      <c r="AD119" s="272"/>
      <c r="AE119" s="272"/>
      <c r="AF119" s="256"/>
      <c r="AG119" s="221"/>
      <c r="AH119" s="222"/>
      <c r="AI119" s="227"/>
      <c r="AJ119" s="283"/>
      <c r="AK119" s="284"/>
      <c r="AL119" s="284"/>
      <c r="AM119" s="284"/>
      <c r="AN119" s="284"/>
      <c r="AO119" s="284"/>
      <c r="AP119" s="285"/>
      <c r="AQ119" s="277"/>
      <c r="AR119" s="278"/>
      <c r="AS119" s="279"/>
      <c r="AT119" s="279"/>
      <c r="AU119" s="279"/>
      <c r="AV119" s="279"/>
      <c r="AW119" s="279"/>
      <c r="AX119" s="279"/>
      <c r="AY119" s="266"/>
      <c r="AZ119" s="266"/>
      <c r="BA119" s="79"/>
      <c r="BB119" s="79"/>
      <c r="BC119" s="79"/>
      <c r="BD119" s="97"/>
      <c r="BE119" s="98"/>
      <c r="BF119" s="99"/>
      <c r="BG119" s="65"/>
      <c r="BH119" s="66"/>
      <c r="BI119" s="66"/>
      <c r="BJ119" s="66"/>
      <c r="BK119" s="66"/>
      <c r="BL119" s="66"/>
      <c r="BM119" s="66"/>
      <c r="BN119" s="67"/>
    </row>
    <row r="120" spans="59:66" ht="6" customHeight="1">
      <c r="BG120" s="8"/>
      <c r="BH120" s="8"/>
      <c r="BI120" s="8"/>
      <c r="BJ120" s="8"/>
      <c r="BK120" s="8"/>
      <c r="BL120" s="8"/>
      <c r="BM120" s="8"/>
      <c r="BN120" s="8"/>
    </row>
    <row r="121" spans="59:66" ht="6" customHeight="1">
      <c r="BG121" s="8"/>
      <c r="BH121" s="8"/>
      <c r="BI121" s="8"/>
      <c r="BJ121" s="8"/>
      <c r="BK121" s="8"/>
      <c r="BL121" s="8"/>
      <c r="BM121" s="8"/>
      <c r="BN121" s="8"/>
    </row>
    <row r="122" spans="59:66" ht="6" customHeight="1">
      <c r="BG122" s="8"/>
      <c r="BH122" s="8"/>
      <c r="BI122" s="8"/>
      <c r="BJ122" s="8"/>
      <c r="BK122" s="8"/>
      <c r="BL122" s="8"/>
      <c r="BM122" s="8"/>
      <c r="BN122" s="8"/>
    </row>
    <row r="123" spans="59:66" ht="6" customHeight="1">
      <c r="BG123" s="8"/>
      <c r="BH123" s="8"/>
      <c r="BI123" s="8"/>
      <c r="BJ123" s="8"/>
      <c r="BK123" s="8"/>
      <c r="BL123" s="8"/>
      <c r="BM123" s="8"/>
      <c r="BN123" s="8"/>
    </row>
    <row r="124" spans="2:67" ht="6" customHeight="1">
      <c r="B124" s="321" t="s">
        <v>74</v>
      </c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321"/>
      <c r="AR124" s="321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321"/>
      <c r="BF124" s="321"/>
      <c r="BG124" s="321"/>
      <c r="BH124" s="321"/>
      <c r="BI124" s="321"/>
      <c r="BJ124" s="321"/>
      <c r="BK124" s="321"/>
      <c r="BL124" s="321"/>
      <c r="BM124" s="321"/>
      <c r="BN124" s="321"/>
      <c r="BO124" s="321"/>
    </row>
    <row r="125" spans="2:67" ht="6" customHeight="1"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  <c r="AC125" s="321"/>
      <c r="AD125" s="321"/>
      <c r="AE125" s="321"/>
      <c r="AF125" s="321"/>
      <c r="AG125" s="321"/>
      <c r="AH125" s="321"/>
      <c r="AI125" s="321"/>
      <c r="AJ125" s="321"/>
      <c r="AK125" s="321"/>
      <c r="AL125" s="321"/>
      <c r="AM125" s="321"/>
      <c r="AN125" s="321"/>
      <c r="AO125" s="321"/>
      <c r="AP125" s="321"/>
      <c r="AQ125" s="321"/>
      <c r="AR125" s="321"/>
      <c r="AS125" s="321"/>
      <c r="AT125" s="321"/>
      <c r="AU125" s="321"/>
      <c r="AV125" s="321"/>
      <c r="AW125" s="321"/>
      <c r="AX125" s="321"/>
      <c r="AY125" s="321"/>
      <c r="AZ125" s="321"/>
      <c r="BA125" s="321"/>
      <c r="BB125" s="321"/>
      <c r="BC125" s="321"/>
      <c r="BD125" s="321"/>
      <c r="BE125" s="321"/>
      <c r="BF125" s="321"/>
      <c r="BG125" s="321"/>
      <c r="BH125" s="321"/>
      <c r="BI125" s="321"/>
      <c r="BJ125" s="321"/>
      <c r="BK125" s="321"/>
      <c r="BL125" s="321"/>
      <c r="BM125" s="321"/>
      <c r="BN125" s="321"/>
      <c r="BO125" s="321"/>
    </row>
    <row r="126" spans="2:67" ht="6" customHeight="1"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321"/>
      <c r="AI126" s="321"/>
      <c r="AJ126" s="321"/>
      <c r="AK126" s="321"/>
      <c r="AL126" s="321"/>
      <c r="AM126" s="321"/>
      <c r="AN126" s="321"/>
      <c r="AO126" s="321"/>
      <c r="AP126" s="321"/>
      <c r="AQ126" s="321"/>
      <c r="AR126" s="321"/>
      <c r="AS126" s="321"/>
      <c r="AT126" s="321"/>
      <c r="AU126" s="321"/>
      <c r="AV126" s="321"/>
      <c r="AW126" s="321"/>
      <c r="AX126" s="321"/>
      <c r="AY126" s="321"/>
      <c r="AZ126" s="321"/>
      <c r="BA126" s="321"/>
      <c r="BB126" s="321"/>
      <c r="BC126" s="321"/>
      <c r="BD126" s="321"/>
      <c r="BE126" s="321"/>
      <c r="BF126" s="321"/>
      <c r="BG126" s="321"/>
      <c r="BH126" s="321"/>
      <c r="BI126" s="321"/>
      <c r="BJ126" s="321"/>
      <c r="BK126" s="321"/>
      <c r="BL126" s="321"/>
      <c r="BM126" s="321"/>
      <c r="BN126" s="321"/>
      <c r="BO126" s="321"/>
    </row>
    <row r="127" spans="2:67" ht="6" customHeight="1"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1"/>
      <c r="BF127" s="321"/>
      <c r="BG127" s="321"/>
      <c r="BH127" s="321"/>
      <c r="BI127" s="321"/>
      <c r="BJ127" s="321"/>
      <c r="BK127" s="321"/>
      <c r="BL127" s="321"/>
      <c r="BM127" s="321"/>
      <c r="BN127" s="321"/>
      <c r="BO127" s="321"/>
    </row>
    <row r="128" spans="2:67" ht="6" customHeight="1" thickBot="1">
      <c r="B128" s="322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2"/>
      <c r="AK128" s="322"/>
      <c r="AL128" s="322"/>
      <c r="AM128" s="322"/>
      <c r="AN128" s="322"/>
      <c r="AO128" s="322"/>
      <c r="AP128" s="322"/>
      <c r="AQ128" s="322"/>
      <c r="AR128" s="322"/>
      <c r="AS128" s="322"/>
      <c r="AT128" s="322"/>
      <c r="AU128" s="322"/>
      <c r="AV128" s="322"/>
      <c r="AW128" s="322"/>
      <c r="AX128" s="322"/>
      <c r="AY128" s="322"/>
      <c r="AZ128" s="322"/>
      <c r="BA128" s="322"/>
      <c r="BB128" s="322"/>
      <c r="BC128" s="322"/>
      <c r="BD128" s="322"/>
      <c r="BE128" s="322"/>
      <c r="BF128" s="322"/>
      <c r="BG128" s="322"/>
      <c r="BH128" s="322"/>
      <c r="BI128" s="322"/>
      <c r="BJ128" s="322"/>
      <c r="BK128" s="322"/>
      <c r="BL128" s="322"/>
      <c r="BM128" s="322"/>
      <c r="BN128" s="322"/>
      <c r="BO128" s="322"/>
    </row>
    <row r="129" spans="2:67" ht="6" customHeight="1">
      <c r="B129" s="295" t="s">
        <v>21</v>
      </c>
      <c r="C129" s="296"/>
      <c r="D129" s="297"/>
      <c r="E129" s="297"/>
      <c r="F129" s="297"/>
      <c r="G129" s="297"/>
      <c r="H129" s="297"/>
      <c r="I129" s="297"/>
      <c r="J129" s="304" t="s">
        <v>22</v>
      </c>
      <c r="K129" s="305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12" t="s">
        <v>23</v>
      </c>
      <c r="AJ129" s="313"/>
      <c r="AK129" s="313"/>
      <c r="AL129" s="314"/>
      <c r="AM129" s="305" t="s">
        <v>24</v>
      </c>
      <c r="AN129" s="305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  <c r="BL129" s="312" t="s">
        <v>23</v>
      </c>
      <c r="BM129" s="313"/>
      <c r="BN129" s="313"/>
      <c r="BO129" s="396"/>
    </row>
    <row r="130" spans="2:67" ht="6" customHeight="1">
      <c r="B130" s="298"/>
      <c r="C130" s="299"/>
      <c r="D130" s="300"/>
      <c r="E130" s="300"/>
      <c r="F130" s="300"/>
      <c r="G130" s="300"/>
      <c r="H130" s="300"/>
      <c r="I130" s="300"/>
      <c r="J130" s="307"/>
      <c r="K130" s="308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15"/>
      <c r="AJ130" s="316"/>
      <c r="AK130" s="316"/>
      <c r="AL130" s="317"/>
      <c r="AM130" s="308"/>
      <c r="AN130" s="308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15"/>
      <c r="BM130" s="316"/>
      <c r="BN130" s="316"/>
      <c r="BO130" s="397"/>
    </row>
    <row r="131" spans="2:67" ht="6" customHeight="1">
      <c r="B131" s="298"/>
      <c r="C131" s="299"/>
      <c r="D131" s="300"/>
      <c r="E131" s="300"/>
      <c r="F131" s="300"/>
      <c r="G131" s="300"/>
      <c r="H131" s="300"/>
      <c r="I131" s="300"/>
      <c r="J131" s="307"/>
      <c r="K131" s="308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15"/>
      <c r="AJ131" s="316"/>
      <c r="AK131" s="316"/>
      <c r="AL131" s="317"/>
      <c r="AM131" s="308"/>
      <c r="AN131" s="308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15"/>
      <c r="BM131" s="316"/>
      <c r="BN131" s="316"/>
      <c r="BO131" s="397"/>
    </row>
    <row r="132" spans="2:67" ht="6" customHeight="1">
      <c r="B132" s="298"/>
      <c r="C132" s="299"/>
      <c r="D132" s="300"/>
      <c r="E132" s="300"/>
      <c r="F132" s="300"/>
      <c r="G132" s="300"/>
      <c r="H132" s="300"/>
      <c r="I132" s="300"/>
      <c r="J132" s="307"/>
      <c r="K132" s="308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15"/>
      <c r="AJ132" s="316"/>
      <c r="AK132" s="316"/>
      <c r="AL132" s="317"/>
      <c r="AM132" s="308"/>
      <c r="AN132" s="308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15"/>
      <c r="BM132" s="316"/>
      <c r="BN132" s="316"/>
      <c r="BO132" s="397"/>
    </row>
    <row r="133" spans="2:67" ht="6" customHeight="1">
      <c r="B133" s="298"/>
      <c r="C133" s="299"/>
      <c r="D133" s="300"/>
      <c r="E133" s="300"/>
      <c r="F133" s="300"/>
      <c r="G133" s="300"/>
      <c r="H133" s="300"/>
      <c r="I133" s="300"/>
      <c r="J133" s="307"/>
      <c r="K133" s="308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15"/>
      <c r="AJ133" s="316"/>
      <c r="AK133" s="316"/>
      <c r="AL133" s="317"/>
      <c r="AM133" s="308"/>
      <c r="AN133" s="308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15"/>
      <c r="BM133" s="316"/>
      <c r="BN133" s="316"/>
      <c r="BO133" s="397"/>
    </row>
    <row r="134" spans="2:67" ht="6" customHeight="1" thickBot="1">
      <c r="B134" s="301"/>
      <c r="C134" s="302"/>
      <c r="D134" s="303"/>
      <c r="E134" s="303"/>
      <c r="F134" s="303"/>
      <c r="G134" s="303"/>
      <c r="H134" s="303"/>
      <c r="I134" s="303"/>
      <c r="J134" s="310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8"/>
      <c r="AJ134" s="319"/>
      <c r="AK134" s="319"/>
      <c r="AL134" s="320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1"/>
      <c r="BH134" s="311"/>
      <c r="BI134" s="311"/>
      <c r="BJ134" s="311"/>
      <c r="BK134" s="311"/>
      <c r="BL134" s="318"/>
      <c r="BM134" s="319"/>
      <c r="BN134" s="319"/>
      <c r="BO134" s="398"/>
    </row>
    <row r="135" spans="2:67" ht="6" customHeight="1">
      <c r="B135" s="244" t="s">
        <v>4</v>
      </c>
      <c r="C135" s="245"/>
      <c r="D135" s="32" t="s">
        <v>25</v>
      </c>
      <c r="E135" s="33"/>
      <c r="F135" s="33"/>
      <c r="G135" s="33"/>
      <c r="H135" s="33"/>
      <c r="I135" s="34"/>
      <c r="J135" s="164" t="s">
        <v>32</v>
      </c>
      <c r="K135" s="323"/>
      <c r="L135" s="420" t="str">
        <f>N18</f>
        <v>桐生西ＦＣ </v>
      </c>
      <c r="M135" s="235"/>
      <c r="N135" s="235"/>
      <c r="O135" s="235"/>
      <c r="P135" s="235"/>
      <c r="Q135" s="235"/>
      <c r="R135" s="235"/>
      <c r="S135" s="21">
        <v>1</v>
      </c>
      <c r="T135" s="21"/>
      <c r="U135" s="21"/>
      <c r="V135" s="235"/>
      <c r="W135" s="21">
        <v>0</v>
      </c>
      <c r="X135" s="21"/>
      <c r="Y135" s="21"/>
      <c r="Z135" s="421" t="str">
        <f>AB18</f>
        <v>天沼FC</v>
      </c>
      <c r="AA135" s="235"/>
      <c r="AB135" s="235"/>
      <c r="AC135" s="235"/>
      <c r="AD135" s="235"/>
      <c r="AE135" s="235"/>
      <c r="AF135" s="356"/>
      <c r="AG135" s="333" t="s">
        <v>28</v>
      </c>
      <c r="AH135" s="334"/>
      <c r="AI135" s="327" t="s">
        <v>64</v>
      </c>
      <c r="AJ135" s="328"/>
      <c r="AK135" s="328" t="s">
        <v>63</v>
      </c>
      <c r="AL135" s="331"/>
      <c r="AM135" s="170" t="s">
        <v>18</v>
      </c>
      <c r="AN135" s="380"/>
      <c r="AO135" s="420" t="str">
        <f>N28</f>
        <v>ＦＣ桐生</v>
      </c>
      <c r="AP135" s="235"/>
      <c r="AQ135" s="235"/>
      <c r="AR135" s="235"/>
      <c r="AS135" s="235"/>
      <c r="AT135" s="235"/>
      <c r="AU135" s="235"/>
      <c r="AV135" s="21">
        <v>1</v>
      </c>
      <c r="AW135" s="21"/>
      <c r="AX135" s="21"/>
      <c r="AY135" s="235"/>
      <c r="AZ135" s="21">
        <v>2</v>
      </c>
      <c r="BA135" s="21"/>
      <c r="BB135" s="21"/>
      <c r="BC135" s="421" t="str">
        <f>AB28</f>
        <v>新桐生ジュニオール</v>
      </c>
      <c r="BD135" s="235"/>
      <c r="BE135" s="235"/>
      <c r="BF135" s="235"/>
      <c r="BG135" s="235"/>
      <c r="BH135" s="235"/>
      <c r="BI135" s="356"/>
      <c r="BJ135" s="372" t="s">
        <v>19</v>
      </c>
      <c r="BK135" s="373"/>
      <c r="BL135" s="422" t="s">
        <v>20</v>
      </c>
      <c r="BM135" s="423"/>
      <c r="BN135" s="423"/>
      <c r="BO135" s="424"/>
    </row>
    <row r="136" spans="2:67" ht="6" customHeight="1">
      <c r="B136" s="244"/>
      <c r="C136" s="245"/>
      <c r="D136" s="32"/>
      <c r="E136" s="33"/>
      <c r="F136" s="33"/>
      <c r="G136" s="33"/>
      <c r="H136" s="33"/>
      <c r="I136" s="34"/>
      <c r="J136" s="164"/>
      <c r="K136" s="323"/>
      <c r="L136" s="338"/>
      <c r="M136" s="235"/>
      <c r="N136" s="235"/>
      <c r="O136" s="235"/>
      <c r="P136" s="235"/>
      <c r="Q136" s="235"/>
      <c r="R136" s="235"/>
      <c r="S136" s="21"/>
      <c r="T136" s="21"/>
      <c r="U136" s="21"/>
      <c r="V136" s="235"/>
      <c r="W136" s="21"/>
      <c r="X136" s="21"/>
      <c r="Y136" s="21"/>
      <c r="Z136" s="235"/>
      <c r="AA136" s="235"/>
      <c r="AB136" s="235"/>
      <c r="AC136" s="235"/>
      <c r="AD136" s="235"/>
      <c r="AE136" s="235"/>
      <c r="AF136" s="356"/>
      <c r="AG136" s="333"/>
      <c r="AH136" s="334"/>
      <c r="AI136" s="327"/>
      <c r="AJ136" s="328"/>
      <c r="AK136" s="328"/>
      <c r="AL136" s="331"/>
      <c r="AM136" s="173"/>
      <c r="AN136" s="381"/>
      <c r="AO136" s="338"/>
      <c r="AP136" s="235"/>
      <c r="AQ136" s="235"/>
      <c r="AR136" s="235"/>
      <c r="AS136" s="235"/>
      <c r="AT136" s="235"/>
      <c r="AU136" s="235"/>
      <c r="AV136" s="21"/>
      <c r="AW136" s="21"/>
      <c r="AX136" s="21"/>
      <c r="AY136" s="235"/>
      <c r="AZ136" s="21"/>
      <c r="BA136" s="21"/>
      <c r="BB136" s="21"/>
      <c r="BC136" s="235"/>
      <c r="BD136" s="235"/>
      <c r="BE136" s="235"/>
      <c r="BF136" s="235"/>
      <c r="BG136" s="235"/>
      <c r="BH136" s="235"/>
      <c r="BI136" s="356"/>
      <c r="BJ136" s="374"/>
      <c r="BK136" s="375"/>
      <c r="BL136" s="425"/>
      <c r="BM136" s="426"/>
      <c r="BN136" s="426"/>
      <c r="BO136" s="427"/>
    </row>
    <row r="137" spans="2:67" ht="6" customHeight="1" thickBot="1">
      <c r="B137" s="244"/>
      <c r="C137" s="245"/>
      <c r="D137" s="32"/>
      <c r="E137" s="33"/>
      <c r="F137" s="33"/>
      <c r="G137" s="33"/>
      <c r="H137" s="33"/>
      <c r="I137" s="34"/>
      <c r="J137" s="164"/>
      <c r="K137" s="323"/>
      <c r="L137" s="338"/>
      <c r="M137" s="235"/>
      <c r="N137" s="235"/>
      <c r="O137" s="235"/>
      <c r="P137" s="235"/>
      <c r="Q137" s="235"/>
      <c r="R137" s="235"/>
      <c r="S137" s="21"/>
      <c r="T137" s="21"/>
      <c r="U137" s="21"/>
      <c r="V137" s="235"/>
      <c r="W137" s="21"/>
      <c r="X137" s="21"/>
      <c r="Y137" s="21"/>
      <c r="Z137" s="235"/>
      <c r="AA137" s="235"/>
      <c r="AB137" s="235"/>
      <c r="AC137" s="235"/>
      <c r="AD137" s="235"/>
      <c r="AE137" s="235"/>
      <c r="AF137" s="356"/>
      <c r="AG137" s="333"/>
      <c r="AH137" s="334"/>
      <c r="AI137" s="327"/>
      <c r="AJ137" s="328"/>
      <c r="AK137" s="328"/>
      <c r="AL137" s="331"/>
      <c r="AM137" s="173"/>
      <c r="AN137" s="381"/>
      <c r="AO137" s="338"/>
      <c r="AP137" s="235"/>
      <c r="AQ137" s="235"/>
      <c r="AR137" s="235"/>
      <c r="AS137" s="235"/>
      <c r="AT137" s="235"/>
      <c r="AU137" s="235"/>
      <c r="AV137" s="21"/>
      <c r="AW137" s="21"/>
      <c r="AX137" s="21"/>
      <c r="AY137" s="235"/>
      <c r="AZ137" s="21"/>
      <c r="BA137" s="21"/>
      <c r="BB137" s="21"/>
      <c r="BC137" s="235"/>
      <c r="BD137" s="235"/>
      <c r="BE137" s="235"/>
      <c r="BF137" s="235"/>
      <c r="BG137" s="235"/>
      <c r="BH137" s="235"/>
      <c r="BI137" s="356"/>
      <c r="BJ137" s="374"/>
      <c r="BK137" s="375"/>
      <c r="BL137" s="425"/>
      <c r="BM137" s="426"/>
      <c r="BN137" s="426"/>
      <c r="BO137" s="427"/>
    </row>
    <row r="138" spans="2:67" ht="6" customHeight="1" thickTop="1">
      <c r="B138" s="244"/>
      <c r="C138" s="245"/>
      <c r="D138" s="32"/>
      <c r="E138" s="33"/>
      <c r="F138" s="33"/>
      <c r="G138" s="33"/>
      <c r="H138" s="33"/>
      <c r="I138" s="34"/>
      <c r="J138" s="164"/>
      <c r="K138" s="323"/>
      <c r="L138" s="338"/>
      <c r="M138" s="235"/>
      <c r="N138" s="235"/>
      <c r="O138" s="235"/>
      <c r="P138" s="235"/>
      <c r="Q138" s="235"/>
      <c r="R138" s="235"/>
      <c r="S138" s="21"/>
      <c r="T138" s="21"/>
      <c r="U138" s="21"/>
      <c r="V138" s="325"/>
      <c r="W138" s="21"/>
      <c r="X138" s="21"/>
      <c r="Y138" s="21"/>
      <c r="Z138" s="235"/>
      <c r="AA138" s="235"/>
      <c r="AB138" s="235"/>
      <c r="AC138" s="235"/>
      <c r="AD138" s="235"/>
      <c r="AE138" s="235"/>
      <c r="AF138" s="356"/>
      <c r="AG138" s="333"/>
      <c r="AH138" s="334"/>
      <c r="AI138" s="327"/>
      <c r="AJ138" s="328"/>
      <c r="AK138" s="328"/>
      <c r="AL138" s="331"/>
      <c r="AM138" s="173"/>
      <c r="AN138" s="381"/>
      <c r="AO138" s="338"/>
      <c r="AP138" s="235"/>
      <c r="AQ138" s="235"/>
      <c r="AR138" s="235"/>
      <c r="AS138" s="235"/>
      <c r="AT138" s="235"/>
      <c r="AU138" s="235"/>
      <c r="AV138" s="21"/>
      <c r="AW138" s="21"/>
      <c r="AX138" s="21"/>
      <c r="AY138" s="325"/>
      <c r="AZ138" s="21"/>
      <c r="BA138" s="21"/>
      <c r="BB138" s="21"/>
      <c r="BC138" s="235"/>
      <c r="BD138" s="235"/>
      <c r="BE138" s="235"/>
      <c r="BF138" s="235"/>
      <c r="BG138" s="235"/>
      <c r="BH138" s="235"/>
      <c r="BI138" s="356"/>
      <c r="BJ138" s="374"/>
      <c r="BK138" s="375"/>
      <c r="BL138" s="425"/>
      <c r="BM138" s="426"/>
      <c r="BN138" s="426"/>
      <c r="BO138" s="427"/>
    </row>
    <row r="139" spans="2:67" ht="6" customHeight="1">
      <c r="B139" s="244"/>
      <c r="C139" s="245"/>
      <c r="D139" s="32"/>
      <c r="E139" s="33"/>
      <c r="F139" s="33"/>
      <c r="G139" s="33"/>
      <c r="H139" s="33"/>
      <c r="I139" s="34"/>
      <c r="J139" s="164"/>
      <c r="K139" s="323"/>
      <c r="L139" s="338"/>
      <c r="M139" s="235"/>
      <c r="N139" s="235"/>
      <c r="O139" s="235"/>
      <c r="P139" s="235"/>
      <c r="Q139" s="235"/>
      <c r="R139" s="235"/>
      <c r="S139" s="21"/>
      <c r="T139" s="21"/>
      <c r="U139" s="21"/>
      <c r="V139" s="235"/>
      <c r="W139" s="21"/>
      <c r="X139" s="21"/>
      <c r="Y139" s="21"/>
      <c r="Z139" s="235"/>
      <c r="AA139" s="235"/>
      <c r="AB139" s="235"/>
      <c r="AC139" s="235"/>
      <c r="AD139" s="235"/>
      <c r="AE139" s="235"/>
      <c r="AF139" s="356"/>
      <c r="AG139" s="333"/>
      <c r="AH139" s="334"/>
      <c r="AI139" s="327"/>
      <c r="AJ139" s="328"/>
      <c r="AK139" s="328"/>
      <c r="AL139" s="331"/>
      <c r="AM139" s="173"/>
      <c r="AN139" s="381"/>
      <c r="AO139" s="338"/>
      <c r="AP139" s="235"/>
      <c r="AQ139" s="235"/>
      <c r="AR139" s="235"/>
      <c r="AS139" s="235"/>
      <c r="AT139" s="235"/>
      <c r="AU139" s="235"/>
      <c r="AV139" s="21"/>
      <c r="AW139" s="21"/>
      <c r="AX139" s="21"/>
      <c r="AY139" s="235"/>
      <c r="AZ139" s="21"/>
      <c r="BA139" s="21"/>
      <c r="BB139" s="21"/>
      <c r="BC139" s="235"/>
      <c r="BD139" s="235"/>
      <c r="BE139" s="235"/>
      <c r="BF139" s="235"/>
      <c r="BG139" s="235"/>
      <c r="BH139" s="235"/>
      <c r="BI139" s="356"/>
      <c r="BJ139" s="374"/>
      <c r="BK139" s="375"/>
      <c r="BL139" s="425"/>
      <c r="BM139" s="426"/>
      <c r="BN139" s="426"/>
      <c r="BO139" s="427"/>
    </row>
    <row r="140" spans="2:67" ht="6" customHeight="1">
      <c r="B140" s="246"/>
      <c r="C140" s="247"/>
      <c r="D140" s="35"/>
      <c r="E140" s="36"/>
      <c r="F140" s="36"/>
      <c r="G140" s="36"/>
      <c r="H140" s="36"/>
      <c r="I140" s="37"/>
      <c r="J140" s="167"/>
      <c r="K140" s="324"/>
      <c r="L140" s="339"/>
      <c r="M140" s="326"/>
      <c r="N140" s="326"/>
      <c r="O140" s="326"/>
      <c r="P140" s="326"/>
      <c r="Q140" s="326"/>
      <c r="R140" s="326"/>
      <c r="S140" s="22"/>
      <c r="T140" s="22"/>
      <c r="U140" s="22"/>
      <c r="V140" s="326"/>
      <c r="W140" s="22"/>
      <c r="X140" s="22"/>
      <c r="Y140" s="22"/>
      <c r="Z140" s="326"/>
      <c r="AA140" s="326"/>
      <c r="AB140" s="326"/>
      <c r="AC140" s="326"/>
      <c r="AD140" s="326"/>
      <c r="AE140" s="326"/>
      <c r="AF140" s="357"/>
      <c r="AG140" s="335"/>
      <c r="AH140" s="336"/>
      <c r="AI140" s="329"/>
      <c r="AJ140" s="330"/>
      <c r="AK140" s="330"/>
      <c r="AL140" s="332"/>
      <c r="AM140" s="176"/>
      <c r="AN140" s="382"/>
      <c r="AO140" s="339"/>
      <c r="AP140" s="326"/>
      <c r="AQ140" s="326"/>
      <c r="AR140" s="326"/>
      <c r="AS140" s="326"/>
      <c r="AT140" s="326"/>
      <c r="AU140" s="326"/>
      <c r="AV140" s="22"/>
      <c r="AW140" s="22"/>
      <c r="AX140" s="22"/>
      <c r="AY140" s="326"/>
      <c r="AZ140" s="22"/>
      <c r="BA140" s="22"/>
      <c r="BB140" s="22"/>
      <c r="BC140" s="326"/>
      <c r="BD140" s="326"/>
      <c r="BE140" s="326"/>
      <c r="BF140" s="326"/>
      <c r="BG140" s="326"/>
      <c r="BH140" s="326"/>
      <c r="BI140" s="357"/>
      <c r="BJ140" s="376"/>
      <c r="BK140" s="377"/>
      <c r="BL140" s="428"/>
      <c r="BM140" s="429"/>
      <c r="BN140" s="429"/>
      <c r="BO140" s="430"/>
    </row>
    <row r="141" spans="2:67" ht="6" customHeight="1">
      <c r="B141" s="242" t="s">
        <v>5</v>
      </c>
      <c r="C141" s="243"/>
      <c r="D141" s="29" t="s">
        <v>38</v>
      </c>
      <c r="E141" s="30"/>
      <c r="F141" s="30"/>
      <c r="G141" s="30"/>
      <c r="H141" s="30"/>
      <c r="I141" s="31"/>
      <c r="J141" s="38" t="s">
        <v>26</v>
      </c>
      <c r="K141" s="39"/>
      <c r="L141" s="337" t="str">
        <f>N23</f>
        <v>ＦＣ笠懸’８４</v>
      </c>
      <c r="M141" s="234"/>
      <c r="N141" s="234"/>
      <c r="O141" s="234"/>
      <c r="P141" s="234"/>
      <c r="Q141" s="234"/>
      <c r="R141" s="234"/>
      <c r="S141" s="20">
        <v>0</v>
      </c>
      <c r="T141" s="20"/>
      <c r="U141" s="20"/>
      <c r="V141" s="234"/>
      <c r="W141" s="20">
        <v>5</v>
      </c>
      <c r="X141" s="20"/>
      <c r="Y141" s="20"/>
      <c r="Z141" s="354" t="str">
        <f>AB23</f>
        <v>桐生北少年SC</v>
      </c>
      <c r="AA141" s="234"/>
      <c r="AB141" s="234"/>
      <c r="AC141" s="234"/>
      <c r="AD141" s="234"/>
      <c r="AE141" s="234"/>
      <c r="AF141" s="355"/>
      <c r="AG141" s="340" t="s">
        <v>37</v>
      </c>
      <c r="AH141" s="341"/>
      <c r="AI141" s="352" t="s">
        <v>65</v>
      </c>
      <c r="AJ141" s="353"/>
      <c r="AK141" s="353" t="s">
        <v>66</v>
      </c>
      <c r="AL141" s="370"/>
      <c r="AM141" s="346"/>
      <c r="AN141" s="347"/>
      <c r="AO141" s="389"/>
      <c r="AP141" s="371"/>
      <c r="AQ141" s="371"/>
      <c r="AR141" s="371"/>
      <c r="AS141" s="371"/>
      <c r="AT141" s="371"/>
      <c r="AU141" s="371"/>
      <c r="AV141" s="150"/>
      <c r="AW141" s="150"/>
      <c r="AX141" s="150"/>
      <c r="AY141" s="371"/>
      <c r="AZ141" s="150"/>
      <c r="BA141" s="150"/>
      <c r="BB141" s="150"/>
      <c r="BC141" s="392"/>
      <c r="BD141" s="371"/>
      <c r="BE141" s="371"/>
      <c r="BF141" s="371"/>
      <c r="BG141" s="371"/>
      <c r="BH141" s="371"/>
      <c r="BI141" s="393"/>
      <c r="BJ141" s="383"/>
      <c r="BK141" s="384"/>
      <c r="BL141" s="358"/>
      <c r="BM141" s="359"/>
      <c r="BN141" s="359"/>
      <c r="BO141" s="364"/>
    </row>
    <row r="142" spans="2:67" ht="6" customHeight="1">
      <c r="B142" s="244"/>
      <c r="C142" s="245"/>
      <c r="D142" s="32"/>
      <c r="E142" s="33"/>
      <c r="F142" s="33"/>
      <c r="G142" s="33"/>
      <c r="H142" s="33"/>
      <c r="I142" s="34"/>
      <c r="J142" s="40"/>
      <c r="K142" s="41"/>
      <c r="L142" s="338"/>
      <c r="M142" s="235"/>
      <c r="N142" s="235"/>
      <c r="O142" s="235"/>
      <c r="P142" s="235"/>
      <c r="Q142" s="235"/>
      <c r="R142" s="235"/>
      <c r="S142" s="21"/>
      <c r="T142" s="21"/>
      <c r="U142" s="21"/>
      <c r="V142" s="235"/>
      <c r="W142" s="21"/>
      <c r="X142" s="21"/>
      <c r="Y142" s="21"/>
      <c r="Z142" s="235"/>
      <c r="AA142" s="235"/>
      <c r="AB142" s="235"/>
      <c r="AC142" s="235"/>
      <c r="AD142" s="235"/>
      <c r="AE142" s="235"/>
      <c r="AF142" s="356"/>
      <c r="AG142" s="342"/>
      <c r="AH142" s="343"/>
      <c r="AI142" s="327"/>
      <c r="AJ142" s="328"/>
      <c r="AK142" s="328"/>
      <c r="AL142" s="331"/>
      <c r="AM142" s="348"/>
      <c r="AN142" s="349"/>
      <c r="AO142" s="390"/>
      <c r="AP142" s="368"/>
      <c r="AQ142" s="368"/>
      <c r="AR142" s="368"/>
      <c r="AS142" s="368"/>
      <c r="AT142" s="368"/>
      <c r="AU142" s="368"/>
      <c r="AV142" s="153"/>
      <c r="AW142" s="153"/>
      <c r="AX142" s="153"/>
      <c r="AY142" s="368"/>
      <c r="AZ142" s="153"/>
      <c r="BA142" s="153"/>
      <c r="BB142" s="153"/>
      <c r="BC142" s="368"/>
      <c r="BD142" s="368"/>
      <c r="BE142" s="368"/>
      <c r="BF142" s="368"/>
      <c r="BG142" s="368"/>
      <c r="BH142" s="368"/>
      <c r="BI142" s="394"/>
      <c r="BJ142" s="385"/>
      <c r="BK142" s="386"/>
      <c r="BL142" s="360"/>
      <c r="BM142" s="361"/>
      <c r="BN142" s="361"/>
      <c r="BO142" s="365"/>
    </row>
    <row r="143" spans="2:67" ht="6" customHeight="1" thickBot="1">
      <c r="B143" s="244"/>
      <c r="C143" s="245"/>
      <c r="D143" s="32"/>
      <c r="E143" s="33"/>
      <c r="F143" s="33"/>
      <c r="G143" s="33"/>
      <c r="H143" s="33"/>
      <c r="I143" s="34"/>
      <c r="J143" s="40"/>
      <c r="K143" s="41"/>
      <c r="L143" s="338"/>
      <c r="M143" s="235"/>
      <c r="N143" s="235"/>
      <c r="O143" s="235"/>
      <c r="P143" s="235"/>
      <c r="Q143" s="235"/>
      <c r="R143" s="235"/>
      <c r="S143" s="21"/>
      <c r="T143" s="21"/>
      <c r="U143" s="21"/>
      <c r="V143" s="235"/>
      <c r="W143" s="21"/>
      <c r="X143" s="21"/>
      <c r="Y143" s="21"/>
      <c r="Z143" s="235"/>
      <c r="AA143" s="235"/>
      <c r="AB143" s="235"/>
      <c r="AC143" s="235"/>
      <c r="AD143" s="235"/>
      <c r="AE143" s="235"/>
      <c r="AF143" s="356"/>
      <c r="AG143" s="342"/>
      <c r="AH143" s="343"/>
      <c r="AI143" s="327"/>
      <c r="AJ143" s="328"/>
      <c r="AK143" s="328"/>
      <c r="AL143" s="331"/>
      <c r="AM143" s="348"/>
      <c r="AN143" s="349"/>
      <c r="AO143" s="390"/>
      <c r="AP143" s="368"/>
      <c r="AQ143" s="368"/>
      <c r="AR143" s="368"/>
      <c r="AS143" s="368"/>
      <c r="AT143" s="368"/>
      <c r="AU143" s="368"/>
      <c r="AV143" s="153"/>
      <c r="AW143" s="153"/>
      <c r="AX143" s="153"/>
      <c r="AY143" s="368"/>
      <c r="AZ143" s="153"/>
      <c r="BA143" s="153"/>
      <c r="BB143" s="153"/>
      <c r="BC143" s="368"/>
      <c r="BD143" s="368"/>
      <c r="BE143" s="368"/>
      <c r="BF143" s="368"/>
      <c r="BG143" s="368"/>
      <c r="BH143" s="368"/>
      <c r="BI143" s="394"/>
      <c r="BJ143" s="385"/>
      <c r="BK143" s="386"/>
      <c r="BL143" s="360"/>
      <c r="BM143" s="361"/>
      <c r="BN143" s="361"/>
      <c r="BO143" s="365"/>
    </row>
    <row r="144" spans="2:67" ht="6" customHeight="1" thickTop="1">
      <c r="B144" s="244"/>
      <c r="C144" s="245"/>
      <c r="D144" s="32"/>
      <c r="E144" s="33"/>
      <c r="F144" s="33"/>
      <c r="G144" s="33"/>
      <c r="H144" s="33"/>
      <c r="I144" s="34"/>
      <c r="J144" s="40"/>
      <c r="K144" s="41"/>
      <c r="L144" s="338"/>
      <c r="M144" s="235"/>
      <c r="N144" s="235"/>
      <c r="O144" s="235"/>
      <c r="P144" s="235"/>
      <c r="Q144" s="235"/>
      <c r="R144" s="235"/>
      <c r="S144" s="21"/>
      <c r="T144" s="21"/>
      <c r="U144" s="21"/>
      <c r="V144" s="325"/>
      <c r="W144" s="21"/>
      <c r="X144" s="21"/>
      <c r="Y144" s="21"/>
      <c r="Z144" s="235"/>
      <c r="AA144" s="235"/>
      <c r="AB144" s="235"/>
      <c r="AC144" s="235"/>
      <c r="AD144" s="235"/>
      <c r="AE144" s="235"/>
      <c r="AF144" s="356"/>
      <c r="AG144" s="342"/>
      <c r="AH144" s="343"/>
      <c r="AI144" s="327"/>
      <c r="AJ144" s="328"/>
      <c r="AK144" s="328"/>
      <c r="AL144" s="331"/>
      <c r="AM144" s="348"/>
      <c r="AN144" s="349"/>
      <c r="AO144" s="390"/>
      <c r="AP144" s="368"/>
      <c r="AQ144" s="368"/>
      <c r="AR144" s="368"/>
      <c r="AS144" s="368"/>
      <c r="AT144" s="368"/>
      <c r="AU144" s="368"/>
      <c r="AV144" s="153"/>
      <c r="AW144" s="153"/>
      <c r="AX144" s="153"/>
      <c r="AY144" s="367"/>
      <c r="AZ144" s="153"/>
      <c r="BA144" s="153"/>
      <c r="BB144" s="153"/>
      <c r="BC144" s="368"/>
      <c r="BD144" s="368"/>
      <c r="BE144" s="368"/>
      <c r="BF144" s="368"/>
      <c r="BG144" s="368"/>
      <c r="BH144" s="368"/>
      <c r="BI144" s="394"/>
      <c r="BJ144" s="385"/>
      <c r="BK144" s="386"/>
      <c r="BL144" s="360"/>
      <c r="BM144" s="361"/>
      <c r="BN144" s="361"/>
      <c r="BO144" s="365"/>
    </row>
    <row r="145" spans="2:67" ht="6" customHeight="1">
      <c r="B145" s="244"/>
      <c r="C145" s="245"/>
      <c r="D145" s="32"/>
      <c r="E145" s="33"/>
      <c r="F145" s="33"/>
      <c r="G145" s="33"/>
      <c r="H145" s="33"/>
      <c r="I145" s="34"/>
      <c r="J145" s="40"/>
      <c r="K145" s="41"/>
      <c r="L145" s="338"/>
      <c r="M145" s="235"/>
      <c r="N145" s="235"/>
      <c r="O145" s="235"/>
      <c r="P145" s="235"/>
      <c r="Q145" s="235"/>
      <c r="R145" s="235"/>
      <c r="S145" s="21"/>
      <c r="T145" s="21"/>
      <c r="U145" s="21"/>
      <c r="V145" s="235"/>
      <c r="W145" s="21"/>
      <c r="X145" s="21"/>
      <c r="Y145" s="21"/>
      <c r="Z145" s="235"/>
      <c r="AA145" s="235"/>
      <c r="AB145" s="235"/>
      <c r="AC145" s="235"/>
      <c r="AD145" s="235"/>
      <c r="AE145" s="235"/>
      <c r="AF145" s="356"/>
      <c r="AG145" s="342"/>
      <c r="AH145" s="343"/>
      <c r="AI145" s="327"/>
      <c r="AJ145" s="328"/>
      <c r="AK145" s="328"/>
      <c r="AL145" s="331"/>
      <c r="AM145" s="348"/>
      <c r="AN145" s="349"/>
      <c r="AO145" s="390"/>
      <c r="AP145" s="368"/>
      <c r="AQ145" s="368"/>
      <c r="AR145" s="368"/>
      <c r="AS145" s="368"/>
      <c r="AT145" s="368"/>
      <c r="AU145" s="368"/>
      <c r="AV145" s="153"/>
      <c r="AW145" s="153"/>
      <c r="AX145" s="153"/>
      <c r="AY145" s="368"/>
      <c r="AZ145" s="153"/>
      <c r="BA145" s="153"/>
      <c r="BB145" s="153"/>
      <c r="BC145" s="368"/>
      <c r="BD145" s="368"/>
      <c r="BE145" s="368"/>
      <c r="BF145" s="368"/>
      <c r="BG145" s="368"/>
      <c r="BH145" s="368"/>
      <c r="BI145" s="394"/>
      <c r="BJ145" s="385"/>
      <c r="BK145" s="386"/>
      <c r="BL145" s="360"/>
      <c r="BM145" s="361"/>
      <c r="BN145" s="361"/>
      <c r="BO145" s="365"/>
    </row>
    <row r="146" spans="2:67" ht="6" customHeight="1">
      <c r="B146" s="246"/>
      <c r="C146" s="247"/>
      <c r="D146" s="35"/>
      <c r="E146" s="36"/>
      <c r="F146" s="36"/>
      <c r="G146" s="36"/>
      <c r="H146" s="36"/>
      <c r="I146" s="37"/>
      <c r="J146" s="42"/>
      <c r="K146" s="43"/>
      <c r="L146" s="339"/>
      <c r="M146" s="326"/>
      <c r="N146" s="326"/>
      <c r="O146" s="326"/>
      <c r="P146" s="326"/>
      <c r="Q146" s="326"/>
      <c r="R146" s="326"/>
      <c r="S146" s="22"/>
      <c r="T146" s="22"/>
      <c r="U146" s="22"/>
      <c r="V146" s="326"/>
      <c r="W146" s="22"/>
      <c r="X146" s="22"/>
      <c r="Y146" s="22"/>
      <c r="Z146" s="326"/>
      <c r="AA146" s="326"/>
      <c r="AB146" s="326"/>
      <c r="AC146" s="326"/>
      <c r="AD146" s="326"/>
      <c r="AE146" s="326"/>
      <c r="AF146" s="357"/>
      <c r="AG146" s="344"/>
      <c r="AH146" s="345"/>
      <c r="AI146" s="329"/>
      <c r="AJ146" s="330"/>
      <c r="AK146" s="330"/>
      <c r="AL146" s="332"/>
      <c r="AM146" s="350"/>
      <c r="AN146" s="351"/>
      <c r="AO146" s="391"/>
      <c r="AP146" s="369"/>
      <c r="AQ146" s="369"/>
      <c r="AR146" s="369"/>
      <c r="AS146" s="369"/>
      <c r="AT146" s="369"/>
      <c r="AU146" s="369"/>
      <c r="AV146" s="156"/>
      <c r="AW146" s="156"/>
      <c r="AX146" s="156"/>
      <c r="AY146" s="369"/>
      <c r="AZ146" s="156"/>
      <c r="BA146" s="156"/>
      <c r="BB146" s="156"/>
      <c r="BC146" s="369"/>
      <c r="BD146" s="369"/>
      <c r="BE146" s="369"/>
      <c r="BF146" s="369"/>
      <c r="BG146" s="369"/>
      <c r="BH146" s="369"/>
      <c r="BI146" s="395"/>
      <c r="BJ146" s="387"/>
      <c r="BK146" s="388"/>
      <c r="BL146" s="362"/>
      <c r="BM146" s="363"/>
      <c r="BN146" s="363"/>
      <c r="BO146" s="366"/>
    </row>
    <row r="147" spans="2:67" ht="6" customHeight="1">
      <c r="B147" s="242" t="s">
        <v>6</v>
      </c>
      <c r="C147" s="243"/>
      <c r="D147" s="29" t="s">
        <v>39</v>
      </c>
      <c r="E147" s="30"/>
      <c r="F147" s="30"/>
      <c r="G147" s="30"/>
      <c r="H147" s="30"/>
      <c r="I147" s="31"/>
      <c r="J147" s="161" t="s">
        <v>32</v>
      </c>
      <c r="K147" s="399"/>
      <c r="L147" s="337" t="str">
        <f>L135</f>
        <v>桐生西ＦＣ </v>
      </c>
      <c r="M147" s="234"/>
      <c r="N147" s="234"/>
      <c r="O147" s="234"/>
      <c r="P147" s="234"/>
      <c r="Q147" s="234"/>
      <c r="R147" s="234"/>
      <c r="S147" s="20">
        <v>1</v>
      </c>
      <c r="T147" s="20"/>
      <c r="U147" s="20"/>
      <c r="V147" s="234"/>
      <c r="W147" s="20">
        <v>3</v>
      </c>
      <c r="X147" s="20"/>
      <c r="Y147" s="20"/>
      <c r="Z147" s="354" t="str">
        <f>AP18</f>
        <v>桐生境野ＦＣ </v>
      </c>
      <c r="AA147" s="234"/>
      <c r="AB147" s="234"/>
      <c r="AC147" s="234"/>
      <c r="AD147" s="234"/>
      <c r="AE147" s="234"/>
      <c r="AF147" s="355"/>
      <c r="AG147" s="378" t="s">
        <v>16</v>
      </c>
      <c r="AH147" s="379"/>
      <c r="AI147" s="352" t="s">
        <v>64</v>
      </c>
      <c r="AJ147" s="353"/>
      <c r="AK147" s="353" t="s">
        <v>62</v>
      </c>
      <c r="AL147" s="370"/>
      <c r="AM147" s="170" t="s">
        <v>18</v>
      </c>
      <c r="AN147" s="380"/>
      <c r="AO147" s="337" t="str">
        <f>+AO135</f>
        <v>ＦＣ桐生</v>
      </c>
      <c r="AP147" s="234"/>
      <c r="AQ147" s="234"/>
      <c r="AR147" s="234"/>
      <c r="AS147" s="234"/>
      <c r="AT147" s="234"/>
      <c r="AU147" s="234"/>
      <c r="AV147" s="20">
        <v>0</v>
      </c>
      <c r="AW147" s="20"/>
      <c r="AX147" s="20"/>
      <c r="AY147" s="234"/>
      <c r="AZ147" s="20">
        <v>1</v>
      </c>
      <c r="BA147" s="20"/>
      <c r="BB147" s="20"/>
      <c r="BC147" s="354" t="str">
        <f>AP28</f>
        <v>リベルティ大間々</v>
      </c>
      <c r="BD147" s="234"/>
      <c r="BE147" s="234"/>
      <c r="BF147" s="234"/>
      <c r="BG147" s="234"/>
      <c r="BH147" s="234"/>
      <c r="BI147" s="355"/>
      <c r="BJ147" s="372" t="s">
        <v>20</v>
      </c>
      <c r="BK147" s="373"/>
      <c r="BL147" s="431" t="s">
        <v>19</v>
      </c>
      <c r="BM147" s="432"/>
      <c r="BN147" s="432"/>
      <c r="BO147" s="433"/>
    </row>
    <row r="148" spans="2:67" ht="6" customHeight="1">
      <c r="B148" s="244"/>
      <c r="C148" s="245"/>
      <c r="D148" s="32"/>
      <c r="E148" s="33"/>
      <c r="F148" s="33"/>
      <c r="G148" s="33"/>
      <c r="H148" s="33"/>
      <c r="I148" s="34"/>
      <c r="J148" s="164"/>
      <c r="K148" s="323"/>
      <c r="L148" s="338"/>
      <c r="M148" s="235"/>
      <c r="N148" s="235"/>
      <c r="O148" s="235"/>
      <c r="P148" s="235"/>
      <c r="Q148" s="235"/>
      <c r="R148" s="235"/>
      <c r="S148" s="21"/>
      <c r="T148" s="21"/>
      <c r="U148" s="21"/>
      <c r="V148" s="235"/>
      <c r="W148" s="21"/>
      <c r="X148" s="21"/>
      <c r="Y148" s="21"/>
      <c r="Z148" s="235"/>
      <c r="AA148" s="235"/>
      <c r="AB148" s="235"/>
      <c r="AC148" s="235"/>
      <c r="AD148" s="235"/>
      <c r="AE148" s="235"/>
      <c r="AF148" s="356"/>
      <c r="AG148" s="333"/>
      <c r="AH148" s="334"/>
      <c r="AI148" s="327"/>
      <c r="AJ148" s="328"/>
      <c r="AK148" s="328"/>
      <c r="AL148" s="331"/>
      <c r="AM148" s="173"/>
      <c r="AN148" s="381"/>
      <c r="AO148" s="338"/>
      <c r="AP148" s="235"/>
      <c r="AQ148" s="235"/>
      <c r="AR148" s="235"/>
      <c r="AS148" s="235"/>
      <c r="AT148" s="235"/>
      <c r="AU148" s="235"/>
      <c r="AV148" s="21"/>
      <c r="AW148" s="21"/>
      <c r="AX148" s="21"/>
      <c r="AY148" s="235"/>
      <c r="AZ148" s="21"/>
      <c r="BA148" s="21"/>
      <c r="BB148" s="21"/>
      <c r="BC148" s="235"/>
      <c r="BD148" s="235"/>
      <c r="BE148" s="235"/>
      <c r="BF148" s="235"/>
      <c r="BG148" s="235"/>
      <c r="BH148" s="235"/>
      <c r="BI148" s="356"/>
      <c r="BJ148" s="374"/>
      <c r="BK148" s="375"/>
      <c r="BL148" s="425"/>
      <c r="BM148" s="426"/>
      <c r="BN148" s="426"/>
      <c r="BO148" s="427"/>
    </row>
    <row r="149" spans="2:67" ht="6" customHeight="1" thickBot="1">
      <c r="B149" s="244"/>
      <c r="C149" s="245"/>
      <c r="D149" s="32"/>
      <c r="E149" s="33"/>
      <c r="F149" s="33"/>
      <c r="G149" s="33"/>
      <c r="H149" s="33"/>
      <c r="I149" s="34"/>
      <c r="J149" s="164"/>
      <c r="K149" s="323"/>
      <c r="L149" s="338"/>
      <c r="M149" s="235"/>
      <c r="N149" s="235"/>
      <c r="O149" s="235"/>
      <c r="P149" s="235"/>
      <c r="Q149" s="235"/>
      <c r="R149" s="235"/>
      <c r="S149" s="21"/>
      <c r="T149" s="21"/>
      <c r="U149" s="21"/>
      <c r="V149" s="235"/>
      <c r="W149" s="21"/>
      <c r="X149" s="21"/>
      <c r="Y149" s="21"/>
      <c r="Z149" s="235"/>
      <c r="AA149" s="235"/>
      <c r="AB149" s="235"/>
      <c r="AC149" s="235"/>
      <c r="AD149" s="235"/>
      <c r="AE149" s="235"/>
      <c r="AF149" s="356"/>
      <c r="AG149" s="333"/>
      <c r="AH149" s="334"/>
      <c r="AI149" s="327"/>
      <c r="AJ149" s="328"/>
      <c r="AK149" s="328"/>
      <c r="AL149" s="331"/>
      <c r="AM149" s="173"/>
      <c r="AN149" s="381"/>
      <c r="AO149" s="338"/>
      <c r="AP149" s="235"/>
      <c r="AQ149" s="235"/>
      <c r="AR149" s="235"/>
      <c r="AS149" s="235"/>
      <c r="AT149" s="235"/>
      <c r="AU149" s="235"/>
      <c r="AV149" s="21"/>
      <c r="AW149" s="21"/>
      <c r="AX149" s="21"/>
      <c r="AY149" s="235"/>
      <c r="AZ149" s="21"/>
      <c r="BA149" s="21"/>
      <c r="BB149" s="21"/>
      <c r="BC149" s="235"/>
      <c r="BD149" s="235"/>
      <c r="BE149" s="235"/>
      <c r="BF149" s="235"/>
      <c r="BG149" s="235"/>
      <c r="BH149" s="235"/>
      <c r="BI149" s="356"/>
      <c r="BJ149" s="374"/>
      <c r="BK149" s="375"/>
      <c r="BL149" s="425"/>
      <c r="BM149" s="426"/>
      <c r="BN149" s="426"/>
      <c r="BO149" s="427"/>
    </row>
    <row r="150" spans="2:67" ht="6" customHeight="1" thickTop="1">
      <c r="B150" s="244"/>
      <c r="C150" s="245"/>
      <c r="D150" s="32"/>
      <c r="E150" s="33"/>
      <c r="F150" s="33"/>
      <c r="G150" s="33"/>
      <c r="H150" s="33"/>
      <c r="I150" s="34"/>
      <c r="J150" s="164"/>
      <c r="K150" s="323"/>
      <c r="L150" s="338"/>
      <c r="M150" s="235"/>
      <c r="N150" s="235"/>
      <c r="O150" s="235"/>
      <c r="P150" s="235"/>
      <c r="Q150" s="235"/>
      <c r="R150" s="235"/>
      <c r="S150" s="21"/>
      <c r="T150" s="21"/>
      <c r="U150" s="21"/>
      <c r="V150" s="325"/>
      <c r="W150" s="21"/>
      <c r="X150" s="21"/>
      <c r="Y150" s="21"/>
      <c r="Z150" s="235"/>
      <c r="AA150" s="235"/>
      <c r="AB150" s="235"/>
      <c r="AC150" s="235"/>
      <c r="AD150" s="235"/>
      <c r="AE150" s="235"/>
      <c r="AF150" s="356"/>
      <c r="AG150" s="333"/>
      <c r="AH150" s="334"/>
      <c r="AI150" s="327"/>
      <c r="AJ150" s="328"/>
      <c r="AK150" s="328"/>
      <c r="AL150" s="331"/>
      <c r="AM150" s="173"/>
      <c r="AN150" s="381"/>
      <c r="AO150" s="338"/>
      <c r="AP150" s="235"/>
      <c r="AQ150" s="235"/>
      <c r="AR150" s="235"/>
      <c r="AS150" s="235"/>
      <c r="AT150" s="235"/>
      <c r="AU150" s="235"/>
      <c r="AV150" s="21"/>
      <c r="AW150" s="21"/>
      <c r="AX150" s="21"/>
      <c r="AY150" s="325"/>
      <c r="AZ150" s="21"/>
      <c r="BA150" s="21"/>
      <c r="BB150" s="21"/>
      <c r="BC150" s="235"/>
      <c r="BD150" s="235"/>
      <c r="BE150" s="235"/>
      <c r="BF150" s="235"/>
      <c r="BG150" s="235"/>
      <c r="BH150" s="235"/>
      <c r="BI150" s="356"/>
      <c r="BJ150" s="374"/>
      <c r="BK150" s="375"/>
      <c r="BL150" s="425"/>
      <c r="BM150" s="426"/>
      <c r="BN150" s="426"/>
      <c r="BO150" s="427"/>
    </row>
    <row r="151" spans="2:67" ht="6" customHeight="1">
      <c r="B151" s="244"/>
      <c r="C151" s="245"/>
      <c r="D151" s="32"/>
      <c r="E151" s="33"/>
      <c r="F151" s="33"/>
      <c r="G151" s="33"/>
      <c r="H151" s="33"/>
      <c r="I151" s="34"/>
      <c r="J151" s="164"/>
      <c r="K151" s="323"/>
      <c r="L151" s="338"/>
      <c r="M151" s="235"/>
      <c r="N151" s="235"/>
      <c r="O151" s="235"/>
      <c r="P151" s="235"/>
      <c r="Q151" s="235"/>
      <c r="R151" s="235"/>
      <c r="S151" s="21"/>
      <c r="T151" s="21"/>
      <c r="U151" s="21"/>
      <c r="V151" s="235"/>
      <c r="W151" s="21"/>
      <c r="X151" s="21"/>
      <c r="Y151" s="21"/>
      <c r="Z151" s="235"/>
      <c r="AA151" s="235"/>
      <c r="AB151" s="235"/>
      <c r="AC151" s="235"/>
      <c r="AD151" s="235"/>
      <c r="AE151" s="235"/>
      <c r="AF151" s="356"/>
      <c r="AG151" s="333"/>
      <c r="AH151" s="334"/>
      <c r="AI151" s="327"/>
      <c r="AJ151" s="328"/>
      <c r="AK151" s="328"/>
      <c r="AL151" s="331"/>
      <c r="AM151" s="173"/>
      <c r="AN151" s="381"/>
      <c r="AO151" s="338"/>
      <c r="AP151" s="235"/>
      <c r="AQ151" s="235"/>
      <c r="AR151" s="235"/>
      <c r="AS151" s="235"/>
      <c r="AT151" s="235"/>
      <c r="AU151" s="235"/>
      <c r="AV151" s="21"/>
      <c r="AW151" s="21"/>
      <c r="AX151" s="21"/>
      <c r="AY151" s="235"/>
      <c r="AZ151" s="21"/>
      <c r="BA151" s="21"/>
      <c r="BB151" s="21"/>
      <c r="BC151" s="235"/>
      <c r="BD151" s="235"/>
      <c r="BE151" s="235"/>
      <c r="BF151" s="235"/>
      <c r="BG151" s="235"/>
      <c r="BH151" s="235"/>
      <c r="BI151" s="356"/>
      <c r="BJ151" s="374"/>
      <c r="BK151" s="375"/>
      <c r="BL151" s="425"/>
      <c r="BM151" s="426"/>
      <c r="BN151" s="426"/>
      <c r="BO151" s="427"/>
    </row>
    <row r="152" spans="2:67" ht="6" customHeight="1">
      <c r="B152" s="246"/>
      <c r="C152" s="247"/>
      <c r="D152" s="35"/>
      <c r="E152" s="36"/>
      <c r="F152" s="36"/>
      <c r="G152" s="36"/>
      <c r="H152" s="36"/>
      <c r="I152" s="37"/>
      <c r="J152" s="167"/>
      <c r="K152" s="324"/>
      <c r="L152" s="339"/>
      <c r="M152" s="326"/>
      <c r="N152" s="326"/>
      <c r="O152" s="326"/>
      <c r="P152" s="326"/>
      <c r="Q152" s="326"/>
      <c r="R152" s="326"/>
      <c r="S152" s="22"/>
      <c r="T152" s="22"/>
      <c r="U152" s="22"/>
      <c r="V152" s="326"/>
      <c r="W152" s="22"/>
      <c r="X152" s="22"/>
      <c r="Y152" s="22"/>
      <c r="Z152" s="326"/>
      <c r="AA152" s="326"/>
      <c r="AB152" s="326"/>
      <c r="AC152" s="326"/>
      <c r="AD152" s="326"/>
      <c r="AE152" s="326"/>
      <c r="AF152" s="357"/>
      <c r="AG152" s="335"/>
      <c r="AH152" s="336"/>
      <c r="AI152" s="329"/>
      <c r="AJ152" s="330"/>
      <c r="AK152" s="330"/>
      <c r="AL152" s="332"/>
      <c r="AM152" s="176"/>
      <c r="AN152" s="382"/>
      <c r="AO152" s="339"/>
      <c r="AP152" s="326"/>
      <c r="AQ152" s="326"/>
      <c r="AR152" s="326"/>
      <c r="AS152" s="326"/>
      <c r="AT152" s="326"/>
      <c r="AU152" s="326"/>
      <c r="AV152" s="22"/>
      <c r="AW152" s="22"/>
      <c r="AX152" s="22"/>
      <c r="AY152" s="326"/>
      <c r="AZ152" s="22"/>
      <c r="BA152" s="22"/>
      <c r="BB152" s="22"/>
      <c r="BC152" s="326"/>
      <c r="BD152" s="326"/>
      <c r="BE152" s="326"/>
      <c r="BF152" s="326"/>
      <c r="BG152" s="326"/>
      <c r="BH152" s="326"/>
      <c r="BI152" s="357"/>
      <c r="BJ152" s="376"/>
      <c r="BK152" s="377"/>
      <c r="BL152" s="428"/>
      <c r="BM152" s="429"/>
      <c r="BN152" s="429"/>
      <c r="BO152" s="430"/>
    </row>
    <row r="153" spans="2:67" ht="6" customHeight="1">
      <c r="B153" s="242" t="s">
        <v>7</v>
      </c>
      <c r="C153" s="243"/>
      <c r="D153" s="29" t="s">
        <v>40</v>
      </c>
      <c r="E153" s="30"/>
      <c r="F153" s="30"/>
      <c r="G153" s="30"/>
      <c r="H153" s="30"/>
      <c r="I153" s="31"/>
      <c r="J153" s="38" t="s">
        <v>26</v>
      </c>
      <c r="K153" s="39"/>
      <c r="L153" s="337" t="str">
        <f>L141</f>
        <v>ＦＣ笠懸’８４</v>
      </c>
      <c r="M153" s="234"/>
      <c r="N153" s="234"/>
      <c r="O153" s="234"/>
      <c r="P153" s="234"/>
      <c r="Q153" s="234"/>
      <c r="R153" s="234"/>
      <c r="S153" s="20">
        <v>0</v>
      </c>
      <c r="T153" s="20"/>
      <c r="U153" s="20"/>
      <c r="V153" s="234"/>
      <c r="W153" s="20">
        <v>6</v>
      </c>
      <c r="X153" s="20"/>
      <c r="Y153" s="20"/>
      <c r="Z153" s="354" t="str">
        <f>AP23</f>
        <v>相生ＦＣ</v>
      </c>
      <c r="AA153" s="234"/>
      <c r="AB153" s="234"/>
      <c r="AC153" s="234"/>
      <c r="AD153" s="234"/>
      <c r="AE153" s="234"/>
      <c r="AF153" s="355"/>
      <c r="AG153" s="340" t="s">
        <v>27</v>
      </c>
      <c r="AH153" s="341"/>
      <c r="AI153" s="352" t="s">
        <v>65</v>
      </c>
      <c r="AJ153" s="353"/>
      <c r="AK153" s="353" t="s">
        <v>67</v>
      </c>
      <c r="AL153" s="370"/>
      <c r="AM153" s="346"/>
      <c r="AN153" s="347"/>
      <c r="AO153" s="389"/>
      <c r="AP153" s="371"/>
      <c r="AQ153" s="371"/>
      <c r="AR153" s="371"/>
      <c r="AS153" s="371"/>
      <c r="AT153" s="371"/>
      <c r="AU153" s="371"/>
      <c r="AV153" s="150"/>
      <c r="AW153" s="150"/>
      <c r="AX153" s="150"/>
      <c r="AY153" s="371"/>
      <c r="AZ153" s="150"/>
      <c r="BA153" s="150"/>
      <c r="BB153" s="150"/>
      <c r="BC153" s="392">
        <f>+BC141</f>
        <v>0</v>
      </c>
      <c r="BD153" s="371"/>
      <c r="BE153" s="371"/>
      <c r="BF153" s="371"/>
      <c r="BG153" s="371"/>
      <c r="BH153" s="371"/>
      <c r="BI153" s="393"/>
      <c r="BJ153" s="383"/>
      <c r="BK153" s="384"/>
      <c r="BL153" s="358"/>
      <c r="BM153" s="359"/>
      <c r="BN153" s="359"/>
      <c r="BO153" s="364"/>
    </row>
    <row r="154" spans="2:67" ht="6" customHeight="1">
      <c r="B154" s="244"/>
      <c r="C154" s="245"/>
      <c r="D154" s="32"/>
      <c r="E154" s="33"/>
      <c r="F154" s="33"/>
      <c r="G154" s="33"/>
      <c r="H154" s="33"/>
      <c r="I154" s="34"/>
      <c r="J154" s="40"/>
      <c r="K154" s="41"/>
      <c r="L154" s="338"/>
      <c r="M154" s="235"/>
      <c r="N154" s="235"/>
      <c r="O154" s="235"/>
      <c r="P154" s="235"/>
      <c r="Q154" s="235"/>
      <c r="R154" s="235"/>
      <c r="S154" s="21"/>
      <c r="T154" s="21"/>
      <c r="U154" s="21"/>
      <c r="V154" s="235"/>
      <c r="W154" s="21"/>
      <c r="X154" s="21"/>
      <c r="Y154" s="21"/>
      <c r="Z154" s="235"/>
      <c r="AA154" s="235"/>
      <c r="AB154" s="235"/>
      <c r="AC154" s="235"/>
      <c r="AD154" s="235"/>
      <c r="AE154" s="235"/>
      <c r="AF154" s="356"/>
      <c r="AG154" s="342"/>
      <c r="AH154" s="343"/>
      <c r="AI154" s="327"/>
      <c r="AJ154" s="328"/>
      <c r="AK154" s="328"/>
      <c r="AL154" s="331"/>
      <c r="AM154" s="348"/>
      <c r="AN154" s="349"/>
      <c r="AO154" s="390"/>
      <c r="AP154" s="368"/>
      <c r="AQ154" s="368"/>
      <c r="AR154" s="368"/>
      <c r="AS154" s="368"/>
      <c r="AT154" s="368"/>
      <c r="AU154" s="368"/>
      <c r="AV154" s="153"/>
      <c r="AW154" s="153"/>
      <c r="AX154" s="153"/>
      <c r="AY154" s="368"/>
      <c r="AZ154" s="153"/>
      <c r="BA154" s="153"/>
      <c r="BB154" s="153"/>
      <c r="BC154" s="368"/>
      <c r="BD154" s="368"/>
      <c r="BE154" s="368"/>
      <c r="BF154" s="368"/>
      <c r="BG154" s="368"/>
      <c r="BH154" s="368"/>
      <c r="BI154" s="394"/>
      <c r="BJ154" s="385"/>
      <c r="BK154" s="386"/>
      <c r="BL154" s="360"/>
      <c r="BM154" s="361"/>
      <c r="BN154" s="361"/>
      <c r="BO154" s="365"/>
    </row>
    <row r="155" spans="2:67" ht="6" customHeight="1" thickBot="1">
      <c r="B155" s="244"/>
      <c r="C155" s="245"/>
      <c r="D155" s="32"/>
      <c r="E155" s="33"/>
      <c r="F155" s="33"/>
      <c r="G155" s="33"/>
      <c r="H155" s="33"/>
      <c r="I155" s="34"/>
      <c r="J155" s="40"/>
      <c r="K155" s="41"/>
      <c r="L155" s="338"/>
      <c r="M155" s="235"/>
      <c r="N155" s="235"/>
      <c r="O155" s="235"/>
      <c r="P155" s="235"/>
      <c r="Q155" s="235"/>
      <c r="R155" s="235"/>
      <c r="S155" s="21"/>
      <c r="T155" s="21"/>
      <c r="U155" s="21"/>
      <c r="V155" s="235"/>
      <c r="W155" s="21"/>
      <c r="X155" s="21"/>
      <c r="Y155" s="21"/>
      <c r="Z155" s="235"/>
      <c r="AA155" s="235"/>
      <c r="AB155" s="235"/>
      <c r="AC155" s="235"/>
      <c r="AD155" s="235"/>
      <c r="AE155" s="235"/>
      <c r="AF155" s="356"/>
      <c r="AG155" s="342"/>
      <c r="AH155" s="343"/>
      <c r="AI155" s="327"/>
      <c r="AJ155" s="328"/>
      <c r="AK155" s="328"/>
      <c r="AL155" s="331"/>
      <c r="AM155" s="348"/>
      <c r="AN155" s="349"/>
      <c r="AO155" s="390"/>
      <c r="AP155" s="368"/>
      <c r="AQ155" s="368"/>
      <c r="AR155" s="368"/>
      <c r="AS155" s="368"/>
      <c r="AT155" s="368"/>
      <c r="AU155" s="368"/>
      <c r="AV155" s="153"/>
      <c r="AW155" s="153"/>
      <c r="AX155" s="153"/>
      <c r="AY155" s="368"/>
      <c r="AZ155" s="153"/>
      <c r="BA155" s="153"/>
      <c r="BB155" s="153"/>
      <c r="BC155" s="368"/>
      <c r="BD155" s="368"/>
      <c r="BE155" s="368"/>
      <c r="BF155" s="368"/>
      <c r="BG155" s="368"/>
      <c r="BH155" s="368"/>
      <c r="BI155" s="394"/>
      <c r="BJ155" s="385"/>
      <c r="BK155" s="386"/>
      <c r="BL155" s="360"/>
      <c r="BM155" s="361"/>
      <c r="BN155" s="361"/>
      <c r="BO155" s="365"/>
    </row>
    <row r="156" spans="2:67" ht="6" customHeight="1" thickTop="1">
      <c r="B156" s="244"/>
      <c r="C156" s="245"/>
      <c r="D156" s="32"/>
      <c r="E156" s="33"/>
      <c r="F156" s="33"/>
      <c r="G156" s="33"/>
      <c r="H156" s="33"/>
      <c r="I156" s="34"/>
      <c r="J156" s="40"/>
      <c r="K156" s="41"/>
      <c r="L156" s="338"/>
      <c r="M156" s="235"/>
      <c r="N156" s="235"/>
      <c r="O156" s="235"/>
      <c r="P156" s="235"/>
      <c r="Q156" s="235"/>
      <c r="R156" s="235"/>
      <c r="S156" s="21"/>
      <c r="T156" s="21"/>
      <c r="U156" s="21"/>
      <c r="V156" s="325"/>
      <c r="W156" s="21"/>
      <c r="X156" s="21"/>
      <c r="Y156" s="21"/>
      <c r="Z156" s="235"/>
      <c r="AA156" s="235"/>
      <c r="AB156" s="235"/>
      <c r="AC156" s="235"/>
      <c r="AD156" s="235"/>
      <c r="AE156" s="235"/>
      <c r="AF156" s="356"/>
      <c r="AG156" s="342"/>
      <c r="AH156" s="343"/>
      <c r="AI156" s="327"/>
      <c r="AJ156" s="328"/>
      <c r="AK156" s="328"/>
      <c r="AL156" s="331"/>
      <c r="AM156" s="348"/>
      <c r="AN156" s="349"/>
      <c r="AO156" s="390"/>
      <c r="AP156" s="368"/>
      <c r="AQ156" s="368"/>
      <c r="AR156" s="368"/>
      <c r="AS156" s="368"/>
      <c r="AT156" s="368"/>
      <c r="AU156" s="368"/>
      <c r="AV156" s="153"/>
      <c r="AW156" s="153"/>
      <c r="AX156" s="153"/>
      <c r="AY156" s="367"/>
      <c r="AZ156" s="153"/>
      <c r="BA156" s="153"/>
      <c r="BB156" s="153"/>
      <c r="BC156" s="368"/>
      <c r="BD156" s="368"/>
      <c r="BE156" s="368"/>
      <c r="BF156" s="368"/>
      <c r="BG156" s="368"/>
      <c r="BH156" s="368"/>
      <c r="BI156" s="394"/>
      <c r="BJ156" s="385"/>
      <c r="BK156" s="386"/>
      <c r="BL156" s="360"/>
      <c r="BM156" s="361"/>
      <c r="BN156" s="361"/>
      <c r="BO156" s="365"/>
    </row>
    <row r="157" spans="2:67" ht="6" customHeight="1">
      <c r="B157" s="244"/>
      <c r="C157" s="245"/>
      <c r="D157" s="32"/>
      <c r="E157" s="33"/>
      <c r="F157" s="33"/>
      <c r="G157" s="33"/>
      <c r="H157" s="33"/>
      <c r="I157" s="34"/>
      <c r="J157" s="40"/>
      <c r="K157" s="41"/>
      <c r="L157" s="338"/>
      <c r="M157" s="235"/>
      <c r="N157" s="235"/>
      <c r="O157" s="235"/>
      <c r="P157" s="235"/>
      <c r="Q157" s="235"/>
      <c r="R157" s="235"/>
      <c r="S157" s="21"/>
      <c r="T157" s="21"/>
      <c r="U157" s="21"/>
      <c r="V157" s="235"/>
      <c r="W157" s="21"/>
      <c r="X157" s="21"/>
      <c r="Y157" s="21"/>
      <c r="Z157" s="235"/>
      <c r="AA157" s="235"/>
      <c r="AB157" s="235"/>
      <c r="AC157" s="235"/>
      <c r="AD157" s="235"/>
      <c r="AE157" s="235"/>
      <c r="AF157" s="356"/>
      <c r="AG157" s="342"/>
      <c r="AH157" s="343"/>
      <c r="AI157" s="327"/>
      <c r="AJ157" s="328"/>
      <c r="AK157" s="328"/>
      <c r="AL157" s="331"/>
      <c r="AM157" s="348"/>
      <c r="AN157" s="349"/>
      <c r="AO157" s="390"/>
      <c r="AP157" s="368"/>
      <c r="AQ157" s="368"/>
      <c r="AR157" s="368"/>
      <c r="AS157" s="368"/>
      <c r="AT157" s="368"/>
      <c r="AU157" s="368"/>
      <c r="AV157" s="153"/>
      <c r="AW157" s="153"/>
      <c r="AX157" s="153"/>
      <c r="AY157" s="368"/>
      <c r="AZ157" s="153"/>
      <c r="BA157" s="153"/>
      <c r="BB157" s="153"/>
      <c r="BC157" s="368"/>
      <c r="BD157" s="368"/>
      <c r="BE157" s="368"/>
      <c r="BF157" s="368"/>
      <c r="BG157" s="368"/>
      <c r="BH157" s="368"/>
      <c r="BI157" s="394"/>
      <c r="BJ157" s="385"/>
      <c r="BK157" s="386"/>
      <c r="BL157" s="360"/>
      <c r="BM157" s="361"/>
      <c r="BN157" s="361"/>
      <c r="BO157" s="365"/>
    </row>
    <row r="158" spans="2:67" ht="6" customHeight="1">
      <c r="B158" s="246"/>
      <c r="C158" s="247"/>
      <c r="D158" s="35"/>
      <c r="E158" s="36"/>
      <c r="F158" s="36"/>
      <c r="G158" s="36"/>
      <c r="H158" s="36"/>
      <c r="I158" s="37"/>
      <c r="J158" s="42"/>
      <c r="K158" s="43"/>
      <c r="L158" s="339"/>
      <c r="M158" s="326"/>
      <c r="N158" s="326"/>
      <c r="O158" s="326"/>
      <c r="P158" s="326"/>
      <c r="Q158" s="326"/>
      <c r="R158" s="326"/>
      <c r="S158" s="22"/>
      <c r="T158" s="22"/>
      <c r="U158" s="22"/>
      <c r="V158" s="326"/>
      <c r="W158" s="22"/>
      <c r="X158" s="22"/>
      <c r="Y158" s="22"/>
      <c r="Z158" s="326"/>
      <c r="AA158" s="326"/>
      <c r="AB158" s="326"/>
      <c r="AC158" s="326"/>
      <c r="AD158" s="326"/>
      <c r="AE158" s="326"/>
      <c r="AF158" s="357"/>
      <c r="AG158" s="344"/>
      <c r="AH158" s="345"/>
      <c r="AI158" s="329"/>
      <c r="AJ158" s="330"/>
      <c r="AK158" s="330"/>
      <c r="AL158" s="332"/>
      <c r="AM158" s="350"/>
      <c r="AN158" s="351"/>
      <c r="AO158" s="391"/>
      <c r="AP158" s="369"/>
      <c r="AQ158" s="369"/>
      <c r="AR158" s="369"/>
      <c r="AS158" s="369"/>
      <c r="AT158" s="369"/>
      <c r="AU158" s="369"/>
      <c r="AV158" s="156"/>
      <c r="AW158" s="156"/>
      <c r="AX158" s="156"/>
      <c r="AY158" s="369"/>
      <c r="AZ158" s="156"/>
      <c r="BA158" s="156"/>
      <c r="BB158" s="156"/>
      <c r="BC158" s="369"/>
      <c r="BD158" s="369"/>
      <c r="BE158" s="369"/>
      <c r="BF158" s="369"/>
      <c r="BG158" s="369"/>
      <c r="BH158" s="369"/>
      <c r="BI158" s="395"/>
      <c r="BJ158" s="387"/>
      <c r="BK158" s="388"/>
      <c r="BL158" s="362"/>
      <c r="BM158" s="363"/>
      <c r="BN158" s="363"/>
      <c r="BO158" s="366"/>
    </row>
    <row r="159" spans="2:67" ht="6" customHeight="1">
      <c r="B159" s="242" t="s">
        <v>8</v>
      </c>
      <c r="C159" s="243"/>
      <c r="D159" s="29" t="s">
        <v>41</v>
      </c>
      <c r="E159" s="30"/>
      <c r="F159" s="30"/>
      <c r="G159" s="30"/>
      <c r="H159" s="30"/>
      <c r="I159" s="31"/>
      <c r="J159" s="164" t="s">
        <v>28</v>
      </c>
      <c r="K159" s="323"/>
      <c r="L159" s="337" t="str">
        <f>Z135</f>
        <v>天沼FC</v>
      </c>
      <c r="M159" s="234"/>
      <c r="N159" s="234"/>
      <c r="O159" s="234"/>
      <c r="P159" s="234"/>
      <c r="Q159" s="234"/>
      <c r="R159" s="234"/>
      <c r="S159" s="20">
        <v>0</v>
      </c>
      <c r="T159" s="20"/>
      <c r="U159" s="20"/>
      <c r="V159" s="234"/>
      <c r="W159" s="20">
        <v>1</v>
      </c>
      <c r="X159" s="20"/>
      <c r="Y159" s="20"/>
      <c r="Z159" s="354" t="str">
        <f>Z147</f>
        <v>桐生境野ＦＣ </v>
      </c>
      <c r="AA159" s="234"/>
      <c r="AB159" s="234"/>
      <c r="AC159" s="234"/>
      <c r="AD159" s="234"/>
      <c r="AE159" s="234"/>
      <c r="AF159" s="355"/>
      <c r="AG159" s="378" t="s">
        <v>16</v>
      </c>
      <c r="AH159" s="379"/>
      <c r="AI159" s="352" t="s">
        <v>63</v>
      </c>
      <c r="AJ159" s="353"/>
      <c r="AK159" s="353" t="s">
        <v>62</v>
      </c>
      <c r="AL159" s="370"/>
      <c r="AM159" s="170" t="s">
        <v>19</v>
      </c>
      <c r="AN159" s="380"/>
      <c r="AO159" s="337" t="str">
        <f>BC135</f>
        <v>新桐生ジュニオール</v>
      </c>
      <c r="AP159" s="234"/>
      <c r="AQ159" s="234"/>
      <c r="AR159" s="234"/>
      <c r="AS159" s="234"/>
      <c r="AT159" s="234"/>
      <c r="AU159" s="234"/>
      <c r="AV159" s="20">
        <v>1</v>
      </c>
      <c r="AW159" s="20"/>
      <c r="AX159" s="20"/>
      <c r="AY159" s="234"/>
      <c r="AZ159" s="20">
        <v>3</v>
      </c>
      <c r="BA159" s="20"/>
      <c r="BB159" s="20"/>
      <c r="BC159" s="354" t="str">
        <f>BC147</f>
        <v>リベルティ大間々</v>
      </c>
      <c r="BD159" s="234"/>
      <c r="BE159" s="234"/>
      <c r="BF159" s="234"/>
      <c r="BG159" s="234"/>
      <c r="BH159" s="234"/>
      <c r="BI159" s="355"/>
      <c r="BJ159" s="461" t="s">
        <v>20</v>
      </c>
      <c r="BK159" s="462"/>
      <c r="BL159" s="431" t="s">
        <v>18</v>
      </c>
      <c r="BM159" s="432"/>
      <c r="BN159" s="432"/>
      <c r="BO159" s="433"/>
    </row>
    <row r="160" spans="2:67" ht="6" customHeight="1">
      <c r="B160" s="244"/>
      <c r="C160" s="245"/>
      <c r="D160" s="32"/>
      <c r="E160" s="33"/>
      <c r="F160" s="33"/>
      <c r="G160" s="33"/>
      <c r="H160" s="33"/>
      <c r="I160" s="34"/>
      <c r="J160" s="164"/>
      <c r="K160" s="323"/>
      <c r="L160" s="338"/>
      <c r="M160" s="235"/>
      <c r="N160" s="235"/>
      <c r="O160" s="235"/>
      <c r="P160" s="235"/>
      <c r="Q160" s="235"/>
      <c r="R160" s="235"/>
      <c r="S160" s="21"/>
      <c r="T160" s="21"/>
      <c r="U160" s="21"/>
      <c r="V160" s="235"/>
      <c r="W160" s="21"/>
      <c r="X160" s="21"/>
      <c r="Y160" s="21"/>
      <c r="Z160" s="235"/>
      <c r="AA160" s="235"/>
      <c r="AB160" s="235"/>
      <c r="AC160" s="235"/>
      <c r="AD160" s="235"/>
      <c r="AE160" s="235"/>
      <c r="AF160" s="356"/>
      <c r="AG160" s="333"/>
      <c r="AH160" s="334"/>
      <c r="AI160" s="327"/>
      <c r="AJ160" s="328"/>
      <c r="AK160" s="328"/>
      <c r="AL160" s="331"/>
      <c r="AM160" s="173"/>
      <c r="AN160" s="381"/>
      <c r="AO160" s="338"/>
      <c r="AP160" s="235"/>
      <c r="AQ160" s="235"/>
      <c r="AR160" s="235"/>
      <c r="AS160" s="235"/>
      <c r="AT160" s="235"/>
      <c r="AU160" s="235"/>
      <c r="AV160" s="21"/>
      <c r="AW160" s="21"/>
      <c r="AX160" s="21"/>
      <c r="AY160" s="235"/>
      <c r="AZ160" s="21"/>
      <c r="BA160" s="21"/>
      <c r="BB160" s="21"/>
      <c r="BC160" s="235"/>
      <c r="BD160" s="235"/>
      <c r="BE160" s="235"/>
      <c r="BF160" s="235"/>
      <c r="BG160" s="235"/>
      <c r="BH160" s="235"/>
      <c r="BI160" s="356"/>
      <c r="BJ160" s="463"/>
      <c r="BK160" s="464"/>
      <c r="BL160" s="425"/>
      <c r="BM160" s="426"/>
      <c r="BN160" s="426"/>
      <c r="BO160" s="427"/>
    </row>
    <row r="161" spans="2:67" ht="6" customHeight="1" thickBot="1">
      <c r="B161" s="244"/>
      <c r="C161" s="245"/>
      <c r="D161" s="32"/>
      <c r="E161" s="33"/>
      <c r="F161" s="33"/>
      <c r="G161" s="33"/>
      <c r="H161" s="33"/>
      <c r="I161" s="34"/>
      <c r="J161" s="164"/>
      <c r="K161" s="323"/>
      <c r="L161" s="338"/>
      <c r="M161" s="235"/>
      <c r="N161" s="235"/>
      <c r="O161" s="235"/>
      <c r="P161" s="235"/>
      <c r="Q161" s="235"/>
      <c r="R161" s="235"/>
      <c r="S161" s="21"/>
      <c r="T161" s="21"/>
      <c r="U161" s="21"/>
      <c r="V161" s="235"/>
      <c r="W161" s="21"/>
      <c r="X161" s="21"/>
      <c r="Y161" s="21"/>
      <c r="Z161" s="235"/>
      <c r="AA161" s="235"/>
      <c r="AB161" s="235"/>
      <c r="AC161" s="235"/>
      <c r="AD161" s="235"/>
      <c r="AE161" s="235"/>
      <c r="AF161" s="356"/>
      <c r="AG161" s="333"/>
      <c r="AH161" s="334"/>
      <c r="AI161" s="327"/>
      <c r="AJ161" s="328"/>
      <c r="AK161" s="328"/>
      <c r="AL161" s="331"/>
      <c r="AM161" s="173"/>
      <c r="AN161" s="381"/>
      <c r="AO161" s="338"/>
      <c r="AP161" s="235"/>
      <c r="AQ161" s="235"/>
      <c r="AR161" s="235"/>
      <c r="AS161" s="235"/>
      <c r="AT161" s="235"/>
      <c r="AU161" s="235"/>
      <c r="AV161" s="21"/>
      <c r="AW161" s="21"/>
      <c r="AX161" s="21"/>
      <c r="AY161" s="235"/>
      <c r="AZ161" s="21"/>
      <c r="BA161" s="21"/>
      <c r="BB161" s="21"/>
      <c r="BC161" s="235"/>
      <c r="BD161" s="235"/>
      <c r="BE161" s="235"/>
      <c r="BF161" s="235"/>
      <c r="BG161" s="235"/>
      <c r="BH161" s="235"/>
      <c r="BI161" s="356"/>
      <c r="BJ161" s="463"/>
      <c r="BK161" s="464"/>
      <c r="BL161" s="425"/>
      <c r="BM161" s="426"/>
      <c r="BN161" s="426"/>
      <c r="BO161" s="427"/>
    </row>
    <row r="162" spans="2:67" ht="6" customHeight="1" thickTop="1">
      <c r="B162" s="244"/>
      <c r="C162" s="245"/>
      <c r="D162" s="32"/>
      <c r="E162" s="33"/>
      <c r="F162" s="33"/>
      <c r="G162" s="33"/>
      <c r="H162" s="33"/>
      <c r="I162" s="34"/>
      <c r="J162" s="164"/>
      <c r="K162" s="323"/>
      <c r="L162" s="338"/>
      <c r="M162" s="235"/>
      <c r="N162" s="235"/>
      <c r="O162" s="235"/>
      <c r="P162" s="235"/>
      <c r="Q162" s="235"/>
      <c r="R162" s="235"/>
      <c r="S162" s="21"/>
      <c r="T162" s="21"/>
      <c r="U162" s="21"/>
      <c r="V162" s="325"/>
      <c r="W162" s="21"/>
      <c r="X162" s="21"/>
      <c r="Y162" s="21"/>
      <c r="Z162" s="235"/>
      <c r="AA162" s="235"/>
      <c r="AB162" s="235"/>
      <c r="AC162" s="235"/>
      <c r="AD162" s="235"/>
      <c r="AE162" s="235"/>
      <c r="AF162" s="356"/>
      <c r="AG162" s="333"/>
      <c r="AH162" s="334"/>
      <c r="AI162" s="327"/>
      <c r="AJ162" s="328"/>
      <c r="AK162" s="328"/>
      <c r="AL162" s="331"/>
      <c r="AM162" s="173"/>
      <c r="AN162" s="381"/>
      <c r="AO162" s="338"/>
      <c r="AP162" s="235"/>
      <c r="AQ162" s="235"/>
      <c r="AR162" s="235"/>
      <c r="AS162" s="235"/>
      <c r="AT162" s="235"/>
      <c r="AU162" s="235"/>
      <c r="AV162" s="21"/>
      <c r="AW162" s="21"/>
      <c r="AX162" s="21"/>
      <c r="AY162" s="325"/>
      <c r="AZ162" s="21"/>
      <c r="BA162" s="21"/>
      <c r="BB162" s="21"/>
      <c r="BC162" s="235"/>
      <c r="BD162" s="235"/>
      <c r="BE162" s="235"/>
      <c r="BF162" s="235"/>
      <c r="BG162" s="235"/>
      <c r="BH162" s="235"/>
      <c r="BI162" s="356"/>
      <c r="BJ162" s="463"/>
      <c r="BK162" s="464"/>
      <c r="BL162" s="425"/>
      <c r="BM162" s="426"/>
      <c r="BN162" s="426"/>
      <c r="BO162" s="427"/>
    </row>
    <row r="163" spans="2:67" ht="6" customHeight="1">
      <c r="B163" s="244"/>
      <c r="C163" s="245"/>
      <c r="D163" s="32"/>
      <c r="E163" s="33"/>
      <c r="F163" s="33"/>
      <c r="G163" s="33"/>
      <c r="H163" s="33"/>
      <c r="I163" s="34"/>
      <c r="J163" s="164"/>
      <c r="K163" s="323"/>
      <c r="L163" s="338"/>
      <c r="M163" s="235"/>
      <c r="N163" s="235"/>
      <c r="O163" s="235"/>
      <c r="P163" s="235"/>
      <c r="Q163" s="235"/>
      <c r="R163" s="235"/>
      <c r="S163" s="21"/>
      <c r="T163" s="21"/>
      <c r="U163" s="21"/>
      <c r="V163" s="235"/>
      <c r="W163" s="21"/>
      <c r="X163" s="21"/>
      <c r="Y163" s="21"/>
      <c r="Z163" s="235"/>
      <c r="AA163" s="235"/>
      <c r="AB163" s="235"/>
      <c r="AC163" s="235"/>
      <c r="AD163" s="235"/>
      <c r="AE163" s="235"/>
      <c r="AF163" s="356"/>
      <c r="AG163" s="333"/>
      <c r="AH163" s="334"/>
      <c r="AI163" s="327"/>
      <c r="AJ163" s="328"/>
      <c r="AK163" s="328"/>
      <c r="AL163" s="331"/>
      <c r="AM163" s="173"/>
      <c r="AN163" s="381"/>
      <c r="AO163" s="338"/>
      <c r="AP163" s="235"/>
      <c r="AQ163" s="235"/>
      <c r="AR163" s="235"/>
      <c r="AS163" s="235"/>
      <c r="AT163" s="235"/>
      <c r="AU163" s="235"/>
      <c r="AV163" s="21"/>
      <c r="AW163" s="21"/>
      <c r="AX163" s="21"/>
      <c r="AY163" s="235"/>
      <c r="AZ163" s="21"/>
      <c r="BA163" s="21"/>
      <c r="BB163" s="21"/>
      <c r="BC163" s="235"/>
      <c r="BD163" s="235"/>
      <c r="BE163" s="235"/>
      <c r="BF163" s="235"/>
      <c r="BG163" s="235"/>
      <c r="BH163" s="235"/>
      <c r="BI163" s="356"/>
      <c r="BJ163" s="463"/>
      <c r="BK163" s="464"/>
      <c r="BL163" s="425"/>
      <c r="BM163" s="426"/>
      <c r="BN163" s="426"/>
      <c r="BO163" s="427"/>
    </row>
    <row r="164" spans="2:67" ht="6" customHeight="1">
      <c r="B164" s="246"/>
      <c r="C164" s="247"/>
      <c r="D164" s="35"/>
      <c r="E164" s="36"/>
      <c r="F164" s="36"/>
      <c r="G164" s="36"/>
      <c r="H164" s="36"/>
      <c r="I164" s="37"/>
      <c r="J164" s="167"/>
      <c r="K164" s="324"/>
      <c r="L164" s="339"/>
      <c r="M164" s="326"/>
      <c r="N164" s="326"/>
      <c r="O164" s="326"/>
      <c r="P164" s="326"/>
      <c r="Q164" s="326"/>
      <c r="R164" s="326"/>
      <c r="S164" s="22"/>
      <c r="T164" s="22"/>
      <c r="U164" s="22"/>
      <c r="V164" s="326"/>
      <c r="W164" s="22"/>
      <c r="X164" s="22"/>
      <c r="Y164" s="22"/>
      <c r="Z164" s="326"/>
      <c r="AA164" s="326"/>
      <c r="AB164" s="326"/>
      <c r="AC164" s="326"/>
      <c r="AD164" s="326"/>
      <c r="AE164" s="326"/>
      <c r="AF164" s="357"/>
      <c r="AG164" s="335"/>
      <c r="AH164" s="336"/>
      <c r="AI164" s="329"/>
      <c r="AJ164" s="330"/>
      <c r="AK164" s="330"/>
      <c r="AL164" s="332"/>
      <c r="AM164" s="176"/>
      <c r="AN164" s="382"/>
      <c r="AO164" s="339"/>
      <c r="AP164" s="326"/>
      <c r="AQ164" s="326"/>
      <c r="AR164" s="326"/>
      <c r="AS164" s="326"/>
      <c r="AT164" s="326"/>
      <c r="AU164" s="326"/>
      <c r="AV164" s="22"/>
      <c r="AW164" s="22"/>
      <c r="AX164" s="22"/>
      <c r="AY164" s="326"/>
      <c r="AZ164" s="22"/>
      <c r="BA164" s="22"/>
      <c r="BB164" s="22"/>
      <c r="BC164" s="326"/>
      <c r="BD164" s="326"/>
      <c r="BE164" s="326"/>
      <c r="BF164" s="326"/>
      <c r="BG164" s="326"/>
      <c r="BH164" s="326"/>
      <c r="BI164" s="357"/>
      <c r="BJ164" s="465"/>
      <c r="BK164" s="466"/>
      <c r="BL164" s="428"/>
      <c r="BM164" s="429"/>
      <c r="BN164" s="429"/>
      <c r="BO164" s="430"/>
    </row>
    <row r="165" spans="2:67" ht="6" customHeight="1">
      <c r="B165" s="242" t="s">
        <v>9</v>
      </c>
      <c r="C165" s="243"/>
      <c r="D165" s="29" t="s">
        <v>73</v>
      </c>
      <c r="E165" s="30"/>
      <c r="F165" s="30"/>
      <c r="G165" s="30"/>
      <c r="H165" s="30"/>
      <c r="I165" s="31"/>
      <c r="J165" s="38" t="str">
        <f>AG141</f>
        <v>B2</v>
      </c>
      <c r="K165" s="39"/>
      <c r="L165" s="337" t="str">
        <f>Z141</f>
        <v>桐生北少年SC</v>
      </c>
      <c r="M165" s="234"/>
      <c r="N165" s="234"/>
      <c r="O165" s="234"/>
      <c r="P165" s="234"/>
      <c r="Q165" s="234"/>
      <c r="R165" s="234"/>
      <c r="S165" s="20">
        <v>2</v>
      </c>
      <c r="T165" s="20"/>
      <c r="U165" s="20"/>
      <c r="V165" s="234"/>
      <c r="W165" s="20">
        <v>0</v>
      </c>
      <c r="X165" s="20"/>
      <c r="Y165" s="20"/>
      <c r="Z165" s="354" t="str">
        <f>Z153</f>
        <v>相生ＦＣ</v>
      </c>
      <c r="AA165" s="234"/>
      <c r="AB165" s="234"/>
      <c r="AC165" s="234"/>
      <c r="AD165" s="234"/>
      <c r="AE165" s="234"/>
      <c r="AF165" s="355"/>
      <c r="AG165" s="340" t="str">
        <f>AG153</f>
        <v>B3</v>
      </c>
      <c r="AH165" s="341"/>
      <c r="AI165" s="352" t="s">
        <v>66</v>
      </c>
      <c r="AJ165" s="353"/>
      <c r="AK165" s="353" t="s">
        <v>67</v>
      </c>
      <c r="AL165" s="370"/>
      <c r="AM165" s="346"/>
      <c r="AN165" s="347"/>
      <c r="AO165" s="436"/>
      <c r="AP165" s="437"/>
      <c r="AQ165" s="437"/>
      <c r="AR165" s="437"/>
      <c r="AS165" s="437"/>
      <c r="AT165" s="437"/>
      <c r="AU165" s="437"/>
      <c r="AV165" s="150"/>
      <c r="AW165" s="150"/>
      <c r="AX165" s="150"/>
      <c r="AY165" s="371"/>
      <c r="AZ165" s="150"/>
      <c r="BA165" s="150"/>
      <c r="BB165" s="150"/>
      <c r="BC165" s="442"/>
      <c r="BD165" s="437"/>
      <c r="BE165" s="437"/>
      <c r="BF165" s="437"/>
      <c r="BG165" s="437"/>
      <c r="BH165" s="437"/>
      <c r="BI165" s="443"/>
      <c r="BJ165" s="383"/>
      <c r="BK165" s="384"/>
      <c r="BL165" s="358"/>
      <c r="BM165" s="359"/>
      <c r="BN165" s="359"/>
      <c r="BO165" s="364"/>
    </row>
    <row r="166" spans="2:67" ht="6" customHeight="1">
      <c r="B166" s="244"/>
      <c r="C166" s="245"/>
      <c r="D166" s="32"/>
      <c r="E166" s="33"/>
      <c r="F166" s="33"/>
      <c r="G166" s="33"/>
      <c r="H166" s="33"/>
      <c r="I166" s="34"/>
      <c r="J166" s="40"/>
      <c r="K166" s="41"/>
      <c r="L166" s="338"/>
      <c r="M166" s="235"/>
      <c r="N166" s="235"/>
      <c r="O166" s="235"/>
      <c r="P166" s="235"/>
      <c r="Q166" s="235"/>
      <c r="R166" s="235"/>
      <c r="S166" s="21"/>
      <c r="T166" s="21"/>
      <c r="U166" s="21"/>
      <c r="V166" s="235"/>
      <c r="W166" s="21"/>
      <c r="X166" s="21"/>
      <c r="Y166" s="21"/>
      <c r="Z166" s="235"/>
      <c r="AA166" s="235"/>
      <c r="AB166" s="235"/>
      <c r="AC166" s="235"/>
      <c r="AD166" s="235"/>
      <c r="AE166" s="235"/>
      <c r="AF166" s="356"/>
      <c r="AG166" s="342"/>
      <c r="AH166" s="343"/>
      <c r="AI166" s="327"/>
      <c r="AJ166" s="328"/>
      <c r="AK166" s="328"/>
      <c r="AL166" s="331"/>
      <c r="AM166" s="348"/>
      <c r="AN166" s="349"/>
      <c r="AO166" s="438"/>
      <c r="AP166" s="439"/>
      <c r="AQ166" s="439"/>
      <c r="AR166" s="439"/>
      <c r="AS166" s="439"/>
      <c r="AT166" s="439"/>
      <c r="AU166" s="439"/>
      <c r="AV166" s="153"/>
      <c r="AW166" s="153"/>
      <c r="AX166" s="153"/>
      <c r="AY166" s="368"/>
      <c r="AZ166" s="153"/>
      <c r="BA166" s="153"/>
      <c r="BB166" s="153"/>
      <c r="BC166" s="439"/>
      <c r="BD166" s="439"/>
      <c r="BE166" s="439"/>
      <c r="BF166" s="439"/>
      <c r="BG166" s="439"/>
      <c r="BH166" s="439"/>
      <c r="BI166" s="444"/>
      <c r="BJ166" s="385"/>
      <c r="BK166" s="386"/>
      <c r="BL166" s="360"/>
      <c r="BM166" s="361"/>
      <c r="BN166" s="361"/>
      <c r="BO166" s="365"/>
    </row>
    <row r="167" spans="2:67" ht="6" customHeight="1" thickBot="1">
      <c r="B167" s="244"/>
      <c r="C167" s="245"/>
      <c r="D167" s="32"/>
      <c r="E167" s="33"/>
      <c r="F167" s="33"/>
      <c r="G167" s="33"/>
      <c r="H167" s="33"/>
      <c r="I167" s="34"/>
      <c r="J167" s="40"/>
      <c r="K167" s="41"/>
      <c r="L167" s="338"/>
      <c r="M167" s="235"/>
      <c r="N167" s="235"/>
      <c r="O167" s="235"/>
      <c r="P167" s="235"/>
      <c r="Q167" s="235"/>
      <c r="R167" s="235"/>
      <c r="S167" s="21"/>
      <c r="T167" s="21"/>
      <c r="U167" s="21"/>
      <c r="V167" s="235"/>
      <c r="W167" s="21"/>
      <c r="X167" s="21"/>
      <c r="Y167" s="21"/>
      <c r="Z167" s="235"/>
      <c r="AA167" s="235"/>
      <c r="AB167" s="235"/>
      <c r="AC167" s="235"/>
      <c r="AD167" s="235"/>
      <c r="AE167" s="235"/>
      <c r="AF167" s="356"/>
      <c r="AG167" s="342"/>
      <c r="AH167" s="343"/>
      <c r="AI167" s="327"/>
      <c r="AJ167" s="328"/>
      <c r="AK167" s="328"/>
      <c r="AL167" s="331"/>
      <c r="AM167" s="348"/>
      <c r="AN167" s="349"/>
      <c r="AO167" s="438"/>
      <c r="AP167" s="439"/>
      <c r="AQ167" s="439"/>
      <c r="AR167" s="439"/>
      <c r="AS167" s="439"/>
      <c r="AT167" s="439"/>
      <c r="AU167" s="439"/>
      <c r="AV167" s="153"/>
      <c r="AW167" s="153"/>
      <c r="AX167" s="153"/>
      <c r="AY167" s="368"/>
      <c r="AZ167" s="153"/>
      <c r="BA167" s="153"/>
      <c r="BB167" s="153"/>
      <c r="BC167" s="439"/>
      <c r="BD167" s="439"/>
      <c r="BE167" s="439"/>
      <c r="BF167" s="439"/>
      <c r="BG167" s="439"/>
      <c r="BH167" s="439"/>
      <c r="BI167" s="444"/>
      <c r="BJ167" s="385"/>
      <c r="BK167" s="386"/>
      <c r="BL167" s="360"/>
      <c r="BM167" s="361"/>
      <c r="BN167" s="361"/>
      <c r="BO167" s="365"/>
    </row>
    <row r="168" spans="2:67" ht="6" customHeight="1" thickTop="1">
      <c r="B168" s="244"/>
      <c r="C168" s="245"/>
      <c r="D168" s="32"/>
      <c r="E168" s="33"/>
      <c r="F168" s="33"/>
      <c r="G168" s="33"/>
      <c r="H168" s="33"/>
      <c r="I168" s="34"/>
      <c r="J168" s="40"/>
      <c r="K168" s="41"/>
      <c r="L168" s="338"/>
      <c r="M168" s="235"/>
      <c r="N168" s="235"/>
      <c r="O168" s="235"/>
      <c r="P168" s="235"/>
      <c r="Q168" s="235"/>
      <c r="R168" s="235"/>
      <c r="S168" s="21"/>
      <c r="T168" s="21"/>
      <c r="U168" s="21"/>
      <c r="V168" s="325"/>
      <c r="W168" s="21"/>
      <c r="X168" s="21"/>
      <c r="Y168" s="21"/>
      <c r="Z168" s="235"/>
      <c r="AA168" s="235"/>
      <c r="AB168" s="235"/>
      <c r="AC168" s="235"/>
      <c r="AD168" s="235"/>
      <c r="AE168" s="235"/>
      <c r="AF168" s="356"/>
      <c r="AG168" s="342"/>
      <c r="AH168" s="343"/>
      <c r="AI168" s="327"/>
      <c r="AJ168" s="328"/>
      <c r="AK168" s="328"/>
      <c r="AL168" s="331"/>
      <c r="AM168" s="348"/>
      <c r="AN168" s="349"/>
      <c r="AO168" s="438"/>
      <c r="AP168" s="439"/>
      <c r="AQ168" s="439"/>
      <c r="AR168" s="439"/>
      <c r="AS168" s="439"/>
      <c r="AT168" s="439"/>
      <c r="AU168" s="439"/>
      <c r="AV168" s="153"/>
      <c r="AW168" s="153"/>
      <c r="AX168" s="153"/>
      <c r="AY168" s="367"/>
      <c r="AZ168" s="153"/>
      <c r="BA168" s="153"/>
      <c r="BB168" s="153"/>
      <c r="BC168" s="439"/>
      <c r="BD168" s="439"/>
      <c r="BE168" s="439"/>
      <c r="BF168" s="439"/>
      <c r="BG168" s="439"/>
      <c r="BH168" s="439"/>
      <c r="BI168" s="444"/>
      <c r="BJ168" s="385"/>
      <c r="BK168" s="386"/>
      <c r="BL168" s="360"/>
      <c r="BM168" s="361"/>
      <c r="BN168" s="361"/>
      <c r="BO168" s="365"/>
    </row>
    <row r="169" spans="2:67" ht="6" customHeight="1">
      <c r="B169" s="244"/>
      <c r="C169" s="245"/>
      <c r="D169" s="32"/>
      <c r="E169" s="33"/>
      <c r="F169" s="33"/>
      <c r="G169" s="33"/>
      <c r="H169" s="33"/>
      <c r="I169" s="34"/>
      <c r="J169" s="40"/>
      <c r="K169" s="41"/>
      <c r="L169" s="338"/>
      <c r="M169" s="235"/>
      <c r="N169" s="235"/>
      <c r="O169" s="235"/>
      <c r="P169" s="235"/>
      <c r="Q169" s="235"/>
      <c r="R169" s="235"/>
      <c r="S169" s="21"/>
      <c r="T169" s="21"/>
      <c r="U169" s="21"/>
      <c r="V169" s="235"/>
      <c r="W169" s="21"/>
      <c r="X169" s="21"/>
      <c r="Y169" s="21"/>
      <c r="Z169" s="235"/>
      <c r="AA169" s="235"/>
      <c r="AB169" s="235"/>
      <c r="AC169" s="235"/>
      <c r="AD169" s="235"/>
      <c r="AE169" s="235"/>
      <c r="AF169" s="356"/>
      <c r="AG169" s="342"/>
      <c r="AH169" s="343"/>
      <c r="AI169" s="327"/>
      <c r="AJ169" s="328"/>
      <c r="AK169" s="328"/>
      <c r="AL169" s="331"/>
      <c r="AM169" s="348"/>
      <c r="AN169" s="349"/>
      <c r="AO169" s="438"/>
      <c r="AP169" s="439"/>
      <c r="AQ169" s="439"/>
      <c r="AR169" s="439"/>
      <c r="AS169" s="439"/>
      <c r="AT169" s="439"/>
      <c r="AU169" s="439"/>
      <c r="AV169" s="153"/>
      <c r="AW169" s="153"/>
      <c r="AX169" s="153"/>
      <c r="AY169" s="368"/>
      <c r="AZ169" s="153"/>
      <c r="BA169" s="153"/>
      <c r="BB169" s="153"/>
      <c r="BC169" s="439"/>
      <c r="BD169" s="439"/>
      <c r="BE169" s="439"/>
      <c r="BF169" s="439"/>
      <c r="BG169" s="439"/>
      <c r="BH169" s="439"/>
      <c r="BI169" s="444"/>
      <c r="BJ169" s="385"/>
      <c r="BK169" s="386"/>
      <c r="BL169" s="360"/>
      <c r="BM169" s="361"/>
      <c r="BN169" s="361"/>
      <c r="BO169" s="365"/>
    </row>
    <row r="170" spans="2:67" ht="6" customHeight="1" thickBot="1">
      <c r="B170" s="402"/>
      <c r="C170" s="403"/>
      <c r="D170" s="404"/>
      <c r="E170" s="405"/>
      <c r="F170" s="405"/>
      <c r="G170" s="405"/>
      <c r="H170" s="405"/>
      <c r="I170" s="406"/>
      <c r="J170" s="407"/>
      <c r="K170" s="408"/>
      <c r="L170" s="434"/>
      <c r="M170" s="401"/>
      <c r="N170" s="401"/>
      <c r="O170" s="401"/>
      <c r="P170" s="401"/>
      <c r="Q170" s="401"/>
      <c r="R170" s="401"/>
      <c r="S170" s="400"/>
      <c r="T170" s="400"/>
      <c r="U170" s="400"/>
      <c r="V170" s="401"/>
      <c r="W170" s="400"/>
      <c r="X170" s="400"/>
      <c r="Y170" s="400"/>
      <c r="Z170" s="401"/>
      <c r="AA170" s="401"/>
      <c r="AB170" s="401"/>
      <c r="AC170" s="401"/>
      <c r="AD170" s="401"/>
      <c r="AE170" s="401"/>
      <c r="AF170" s="435"/>
      <c r="AG170" s="409"/>
      <c r="AH170" s="410"/>
      <c r="AI170" s="413"/>
      <c r="AJ170" s="414"/>
      <c r="AK170" s="414"/>
      <c r="AL170" s="419"/>
      <c r="AM170" s="411"/>
      <c r="AN170" s="412"/>
      <c r="AO170" s="440"/>
      <c r="AP170" s="441"/>
      <c r="AQ170" s="441"/>
      <c r="AR170" s="441"/>
      <c r="AS170" s="441"/>
      <c r="AT170" s="441"/>
      <c r="AU170" s="441"/>
      <c r="AV170" s="417"/>
      <c r="AW170" s="417"/>
      <c r="AX170" s="417"/>
      <c r="AY170" s="418"/>
      <c r="AZ170" s="417"/>
      <c r="BA170" s="417"/>
      <c r="BB170" s="417"/>
      <c r="BC170" s="441"/>
      <c r="BD170" s="441"/>
      <c r="BE170" s="441"/>
      <c r="BF170" s="441"/>
      <c r="BG170" s="441"/>
      <c r="BH170" s="441"/>
      <c r="BI170" s="445"/>
      <c r="BJ170" s="415"/>
      <c r="BK170" s="416"/>
      <c r="BL170" s="446"/>
      <c r="BM170" s="447"/>
      <c r="BN170" s="447"/>
      <c r="BO170" s="448"/>
    </row>
    <row r="171" spans="59:66" ht="6" customHeight="1">
      <c r="BG171" s="8"/>
      <c r="BH171" s="8"/>
      <c r="BI171" s="8"/>
      <c r="BJ171" s="8"/>
      <c r="BK171" s="8"/>
      <c r="BL171" s="8"/>
      <c r="BM171" s="8"/>
      <c r="BN171" s="8"/>
    </row>
    <row r="172" spans="59:66" ht="6" customHeight="1">
      <c r="BG172" s="8"/>
      <c r="BH172" s="8"/>
      <c r="BI172" s="8"/>
      <c r="BJ172" s="8"/>
      <c r="BK172" s="8"/>
      <c r="BL172" s="8"/>
      <c r="BM172" s="8"/>
      <c r="BN172" s="8"/>
    </row>
    <row r="173" spans="59:66" ht="3.75" customHeight="1">
      <c r="BG173" s="8"/>
      <c r="BH173" s="8"/>
      <c r="BI173" s="8"/>
      <c r="BJ173" s="8"/>
      <c r="BK173" s="8"/>
      <c r="BL173" s="8"/>
      <c r="BM173" s="8"/>
      <c r="BN173" s="8"/>
    </row>
    <row r="174" spans="59:66" ht="3.75" customHeight="1">
      <c r="BG174" s="8"/>
      <c r="BH174" s="8"/>
      <c r="BI174" s="8"/>
      <c r="BJ174" s="8"/>
      <c r="BK174" s="8"/>
      <c r="BL174" s="8"/>
      <c r="BM174" s="8"/>
      <c r="BN174" s="8"/>
    </row>
    <row r="175" spans="59:66" ht="3.75" customHeight="1">
      <c r="BG175" s="8"/>
      <c r="BH175" s="8"/>
      <c r="BI175" s="8"/>
      <c r="BJ175" s="8"/>
      <c r="BK175" s="8"/>
      <c r="BL175" s="8"/>
      <c r="BM175" s="8"/>
      <c r="BN175" s="8"/>
    </row>
    <row r="176" spans="1:67" ht="3.75" customHeight="1">
      <c r="A176" s="467" t="s">
        <v>69</v>
      </c>
      <c r="B176" s="467"/>
      <c r="C176" s="467"/>
      <c r="D176" s="467"/>
      <c r="E176" s="467"/>
      <c r="F176" s="467"/>
      <c r="G176" s="467"/>
      <c r="H176" s="467"/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467"/>
      <c r="T176" s="467"/>
      <c r="U176" s="467"/>
      <c r="V176" s="467"/>
      <c r="W176" s="467"/>
      <c r="X176" s="467"/>
      <c r="Y176" s="467"/>
      <c r="Z176" s="467"/>
      <c r="AA176" s="467"/>
      <c r="AB176" s="467"/>
      <c r="AC176" s="467"/>
      <c r="AD176" s="467"/>
      <c r="AE176" s="467"/>
      <c r="AF176" s="467"/>
      <c r="AG176" s="467"/>
      <c r="AH176" s="467"/>
      <c r="AI176" s="467"/>
      <c r="AJ176" s="467"/>
      <c r="AK176" s="467"/>
      <c r="AL176" s="467"/>
      <c r="AM176" s="467"/>
      <c r="AN176" s="467"/>
      <c r="AO176" s="467"/>
      <c r="AP176" s="467"/>
      <c r="AQ176" s="467"/>
      <c r="AR176" s="467"/>
      <c r="AS176" s="467"/>
      <c r="AT176" s="467"/>
      <c r="AU176" s="467"/>
      <c r="AV176" s="467"/>
      <c r="AW176" s="467"/>
      <c r="AX176" s="467"/>
      <c r="AY176" s="467"/>
      <c r="AZ176" s="467"/>
      <c r="BA176" s="467"/>
      <c r="BB176" s="467"/>
      <c r="BC176" s="467"/>
      <c r="BD176" s="467"/>
      <c r="BE176" s="467"/>
      <c r="BF176" s="467"/>
      <c r="BG176" s="467"/>
      <c r="BH176" s="467"/>
      <c r="BI176" s="467"/>
      <c r="BJ176" s="467"/>
      <c r="BK176" s="467"/>
      <c r="BL176" s="467"/>
      <c r="BM176" s="467"/>
      <c r="BN176" s="467"/>
      <c r="BO176" s="467"/>
    </row>
    <row r="177" spans="1:67" ht="3.75" customHeight="1">
      <c r="A177" s="467"/>
      <c r="B177" s="467"/>
      <c r="C177" s="467"/>
      <c r="D177" s="467"/>
      <c r="E177" s="467"/>
      <c r="F177" s="467"/>
      <c r="G177" s="467"/>
      <c r="H177" s="467"/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467"/>
      <c r="T177" s="467"/>
      <c r="U177" s="467"/>
      <c r="V177" s="467"/>
      <c r="W177" s="467"/>
      <c r="X177" s="467"/>
      <c r="Y177" s="467"/>
      <c r="Z177" s="467"/>
      <c r="AA177" s="467"/>
      <c r="AB177" s="467"/>
      <c r="AC177" s="467"/>
      <c r="AD177" s="467"/>
      <c r="AE177" s="467"/>
      <c r="AF177" s="467"/>
      <c r="AG177" s="467"/>
      <c r="AH177" s="467"/>
      <c r="AI177" s="467"/>
      <c r="AJ177" s="467"/>
      <c r="AK177" s="467"/>
      <c r="AL177" s="467"/>
      <c r="AM177" s="467"/>
      <c r="AN177" s="467"/>
      <c r="AO177" s="467"/>
      <c r="AP177" s="467"/>
      <c r="AQ177" s="467"/>
      <c r="AR177" s="467"/>
      <c r="AS177" s="467"/>
      <c r="AT177" s="467"/>
      <c r="AU177" s="467"/>
      <c r="AV177" s="467"/>
      <c r="AW177" s="467"/>
      <c r="AX177" s="467"/>
      <c r="AY177" s="467"/>
      <c r="AZ177" s="467"/>
      <c r="BA177" s="467"/>
      <c r="BB177" s="467"/>
      <c r="BC177" s="467"/>
      <c r="BD177" s="467"/>
      <c r="BE177" s="467"/>
      <c r="BF177" s="467"/>
      <c r="BG177" s="467"/>
      <c r="BH177" s="467"/>
      <c r="BI177" s="467"/>
      <c r="BJ177" s="467"/>
      <c r="BK177" s="467"/>
      <c r="BL177" s="467"/>
      <c r="BM177" s="467"/>
      <c r="BN177" s="467"/>
      <c r="BO177" s="467"/>
    </row>
    <row r="178" spans="1:67" ht="3.75" customHeight="1">
      <c r="A178" s="467"/>
      <c r="B178" s="467"/>
      <c r="C178" s="467"/>
      <c r="D178" s="467"/>
      <c r="E178" s="467"/>
      <c r="F178" s="467"/>
      <c r="G178" s="467"/>
      <c r="H178" s="467"/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467"/>
      <c r="T178" s="467"/>
      <c r="U178" s="467"/>
      <c r="V178" s="467"/>
      <c r="W178" s="467"/>
      <c r="X178" s="467"/>
      <c r="Y178" s="467"/>
      <c r="Z178" s="467"/>
      <c r="AA178" s="467"/>
      <c r="AB178" s="467"/>
      <c r="AC178" s="467"/>
      <c r="AD178" s="467"/>
      <c r="AE178" s="467"/>
      <c r="AF178" s="467"/>
      <c r="AG178" s="467"/>
      <c r="AH178" s="467"/>
      <c r="AI178" s="467"/>
      <c r="AJ178" s="467"/>
      <c r="AK178" s="467"/>
      <c r="AL178" s="467"/>
      <c r="AM178" s="467"/>
      <c r="AN178" s="467"/>
      <c r="AO178" s="467"/>
      <c r="AP178" s="467"/>
      <c r="AQ178" s="467"/>
      <c r="AR178" s="467"/>
      <c r="AS178" s="467"/>
      <c r="AT178" s="467"/>
      <c r="AU178" s="467"/>
      <c r="AV178" s="467"/>
      <c r="AW178" s="467"/>
      <c r="AX178" s="467"/>
      <c r="AY178" s="467"/>
      <c r="AZ178" s="467"/>
      <c r="BA178" s="467"/>
      <c r="BB178" s="467"/>
      <c r="BC178" s="467"/>
      <c r="BD178" s="467"/>
      <c r="BE178" s="467"/>
      <c r="BF178" s="467"/>
      <c r="BG178" s="467"/>
      <c r="BH178" s="467"/>
      <c r="BI178" s="467"/>
      <c r="BJ178" s="467"/>
      <c r="BK178" s="467"/>
      <c r="BL178" s="467"/>
      <c r="BM178" s="467"/>
      <c r="BN178" s="467"/>
      <c r="BO178" s="467"/>
    </row>
    <row r="179" spans="1:67" ht="3.75" customHeight="1">
      <c r="A179" s="467"/>
      <c r="B179" s="467"/>
      <c r="C179" s="467"/>
      <c r="D179" s="467"/>
      <c r="E179" s="467"/>
      <c r="F179" s="467"/>
      <c r="G179" s="467"/>
      <c r="H179" s="467"/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467"/>
      <c r="T179" s="467"/>
      <c r="U179" s="467"/>
      <c r="V179" s="467"/>
      <c r="W179" s="467"/>
      <c r="X179" s="467"/>
      <c r="Y179" s="467"/>
      <c r="Z179" s="467"/>
      <c r="AA179" s="467"/>
      <c r="AB179" s="467"/>
      <c r="AC179" s="467"/>
      <c r="AD179" s="467"/>
      <c r="AE179" s="467"/>
      <c r="AF179" s="467"/>
      <c r="AG179" s="467"/>
      <c r="AH179" s="467"/>
      <c r="AI179" s="467"/>
      <c r="AJ179" s="467"/>
      <c r="AK179" s="467"/>
      <c r="AL179" s="467"/>
      <c r="AM179" s="467"/>
      <c r="AN179" s="467"/>
      <c r="AO179" s="467"/>
      <c r="AP179" s="467"/>
      <c r="AQ179" s="467"/>
      <c r="AR179" s="467"/>
      <c r="AS179" s="467"/>
      <c r="AT179" s="467"/>
      <c r="AU179" s="467"/>
      <c r="AV179" s="467"/>
      <c r="AW179" s="467"/>
      <c r="AX179" s="467"/>
      <c r="AY179" s="467"/>
      <c r="AZ179" s="467"/>
      <c r="BA179" s="467"/>
      <c r="BB179" s="467"/>
      <c r="BC179" s="467"/>
      <c r="BD179" s="467"/>
      <c r="BE179" s="467"/>
      <c r="BF179" s="467"/>
      <c r="BG179" s="467"/>
      <c r="BH179" s="467"/>
      <c r="BI179" s="467"/>
      <c r="BJ179" s="467"/>
      <c r="BK179" s="467"/>
      <c r="BL179" s="467"/>
      <c r="BM179" s="467"/>
      <c r="BN179" s="467"/>
      <c r="BO179" s="467"/>
    </row>
    <row r="180" spans="1:67" ht="3.75" customHeight="1">
      <c r="A180" s="467"/>
      <c r="B180" s="467"/>
      <c r="C180" s="467"/>
      <c r="D180" s="467"/>
      <c r="E180" s="467"/>
      <c r="F180" s="467"/>
      <c r="G180" s="467"/>
      <c r="H180" s="467"/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467"/>
      <c r="T180" s="467"/>
      <c r="U180" s="467"/>
      <c r="V180" s="467"/>
      <c r="W180" s="467"/>
      <c r="X180" s="467"/>
      <c r="Y180" s="467"/>
      <c r="Z180" s="467"/>
      <c r="AA180" s="467"/>
      <c r="AB180" s="467"/>
      <c r="AC180" s="467"/>
      <c r="AD180" s="467"/>
      <c r="AE180" s="467"/>
      <c r="AF180" s="467"/>
      <c r="AG180" s="467"/>
      <c r="AH180" s="467"/>
      <c r="AI180" s="467"/>
      <c r="AJ180" s="467"/>
      <c r="AK180" s="467"/>
      <c r="AL180" s="467"/>
      <c r="AM180" s="467"/>
      <c r="AN180" s="467"/>
      <c r="AO180" s="467"/>
      <c r="AP180" s="467"/>
      <c r="AQ180" s="467"/>
      <c r="AR180" s="467"/>
      <c r="AS180" s="467"/>
      <c r="AT180" s="467"/>
      <c r="AU180" s="467"/>
      <c r="AV180" s="467"/>
      <c r="AW180" s="467"/>
      <c r="AX180" s="467"/>
      <c r="AY180" s="467"/>
      <c r="AZ180" s="467"/>
      <c r="BA180" s="467"/>
      <c r="BB180" s="467"/>
      <c r="BC180" s="467"/>
      <c r="BD180" s="467"/>
      <c r="BE180" s="467"/>
      <c r="BF180" s="467"/>
      <c r="BG180" s="467"/>
      <c r="BH180" s="467"/>
      <c r="BI180" s="467"/>
      <c r="BJ180" s="467"/>
      <c r="BK180" s="467"/>
      <c r="BL180" s="467"/>
      <c r="BM180" s="467"/>
      <c r="BN180" s="467"/>
      <c r="BO180" s="467"/>
    </row>
    <row r="181" spans="1:67" ht="3.75" customHeight="1">
      <c r="A181" s="467"/>
      <c r="B181" s="467"/>
      <c r="C181" s="467"/>
      <c r="D181" s="467"/>
      <c r="E181" s="467"/>
      <c r="F181" s="467"/>
      <c r="G181" s="467"/>
      <c r="H181" s="467"/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467"/>
      <c r="T181" s="467"/>
      <c r="U181" s="467"/>
      <c r="V181" s="467"/>
      <c r="W181" s="467"/>
      <c r="X181" s="467"/>
      <c r="Y181" s="467"/>
      <c r="Z181" s="467"/>
      <c r="AA181" s="467"/>
      <c r="AB181" s="467"/>
      <c r="AC181" s="467"/>
      <c r="AD181" s="467"/>
      <c r="AE181" s="467"/>
      <c r="AF181" s="467"/>
      <c r="AG181" s="467"/>
      <c r="AH181" s="467"/>
      <c r="AI181" s="467"/>
      <c r="AJ181" s="467"/>
      <c r="AK181" s="467"/>
      <c r="AL181" s="467"/>
      <c r="AM181" s="467"/>
      <c r="AN181" s="467"/>
      <c r="AO181" s="467"/>
      <c r="AP181" s="467"/>
      <c r="AQ181" s="467"/>
      <c r="AR181" s="467"/>
      <c r="AS181" s="467"/>
      <c r="AT181" s="467"/>
      <c r="AU181" s="467"/>
      <c r="AV181" s="467"/>
      <c r="AW181" s="467"/>
      <c r="AX181" s="467"/>
      <c r="AY181" s="467"/>
      <c r="AZ181" s="467"/>
      <c r="BA181" s="467"/>
      <c r="BB181" s="467"/>
      <c r="BC181" s="467"/>
      <c r="BD181" s="467"/>
      <c r="BE181" s="467"/>
      <c r="BF181" s="467"/>
      <c r="BG181" s="467"/>
      <c r="BH181" s="467"/>
      <c r="BI181" s="467"/>
      <c r="BJ181" s="467"/>
      <c r="BK181" s="467"/>
      <c r="BL181" s="467"/>
      <c r="BM181" s="467"/>
      <c r="BN181" s="467"/>
      <c r="BO181" s="467"/>
    </row>
    <row r="182" spans="1:67" ht="3.75" customHeight="1">
      <c r="A182" s="467"/>
      <c r="B182" s="467"/>
      <c r="C182" s="467"/>
      <c r="D182" s="467"/>
      <c r="E182" s="467"/>
      <c r="F182" s="467"/>
      <c r="G182" s="467"/>
      <c r="H182" s="467"/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467"/>
      <c r="T182" s="467"/>
      <c r="U182" s="467"/>
      <c r="V182" s="467"/>
      <c r="W182" s="467"/>
      <c r="X182" s="467"/>
      <c r="Y182" s="467"/>
      <c r="Z182" s="467"/>
      <c r="AA182" s="467"/>
      <c r="AB182" s="467"/>
      <c r="AC182" s="467"/>
      <c r="AD182" s="467"/>
      <c r="AE182" s="467"/>
      <c r="AF182" s="467"/>
      <c r="AG182" s="467"/>
      <c r="AH182" s="467"/>
      <c r="AI182" s="467"/>
      <c r="AJ182" s="467"/>
      <c r="AK182" s="467"/>
      <c r="AL182" s="467"/>
      <c r="AM182" s="467"/>
      <c r="AN182" s="467"/>
      <c r="AO182" s="467"/>
      <c r="AP182" s="467"/>
      <c r="AQ182" s="467"/>
      <c r="AR182" s="467"/>
      <c r="AS182" s="467"/>
      <c r="AT182" s="467"/>
      <c r="AU182" s="467"/>
      <c r="AV182" s="467"/>
      <c r="AW182" s="467"/>
      <c r="AX182" s="467"/>
      <c r="AY182" s="467"/>
      <c r="AZ182" s="467"/>
      <c r="BA182" s="467"/>
      <c r="BB182" s="467"/>
      <c r="BC182" s="467"/>
      <c r="BD182" s="467"/>
      <c r="BE182" s="467"/>
      <c r="BF182" s="467"/>
      <c r="BG182" s="467"/>
      <c r="BH182" s="467"/>
      <c r="BI182" s="467"/>
      <c r="BJ182" s="467"/>
      <c r="BK182" s="467"/>
      <c r="BL182" s="467"/>
      <c r="BM182" s="467"/>
      <c r="BN182" s="467"/>
      <c r="BO182" s="467"/>
    </row>
    <row r="183" spans="1:67" ht="3.75" customHeight="1">
      <c r="A183" s="467"/>
      <c r="B183" s="467"/>
      <c r="C183" s="467"/>
      <c r="D183" s="467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67"/>
      <c r="AI183" s="467"/>
      <c r="AJ183" s="467"/>
      <c r="AK183" s="467"/>
      <c r="AL183" s="467"/>
      <c r="AM183" s="467"/>
      <c r="AN183" s="467"/>
      <c r="AO183" s="467"/>
      <c r="AP183" s="467"/>
      <c r="AQ183" s="467"/>
      <c r="AR183" s="467"/>
      <c r="AS183" s="467"/>
      <c r="AT183" s="467"/>
      <c r="AU183" s="467"/>
      <c r="AV183" s="467"/>
      <c r="AW183" s="467"/>
      <c r="AX183" s="467"/>
      <c r="AY183" s="467"/>
      <c r="AZ183" s="467"/>
      <c r="BA183" s="467"/>
      <c r="BB183" s="467"/>
      <c r="BC183" s="467"/>
      <c r="BD183" s="467"/>
      <c r="BE183" s="467"/>
      <c r="BF183" s="467"/>
      <c r="BG183" s="467"/>
      <c r="BH183" s="467"/>
      <c r="BI183" s="467"/>
      <c r="BJ183" s="467"/>
      <c r="BK183" s="467"/>
      <c r="BL183" s="467"/>
      <c r="BM183" s="467"/>
      <c r="BN183" s="467"/>
      <c r="BO183" s="467"/>
    </row>
    <row r="184" spans="1:67" ht="3.75" customHeight="1">
      <c r="A184" s="467"/>
      <c r="B184" s="467"/>
      <c r="C184" s="467"/>
      <c r="D184" s="467"/>
      <c r="E184" s="467"/>
      <c r="F184" s="467"/>
      <c r="G184" s="467"/>
      <c r="H184" s="467"/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467"/>
      <c r="T184" s="467"/>
      <c r="U184" s="467"/>
      <c r="V184" s="467"/>
      <c r="W184" s="467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67"/>
      <c r="AI184" s="467"/>
      <c r="AJ184" s="467"/>
      <c r="AK184" s="467"/>
      <c r="AL184" s="467"/>
      <c r="AM184" s="467"/>
      <c r="AN184" s="467"/>
      <c r="AO184" s="467"/>
      <c r="AP184" s="467"/>
      <c r="AQ184" s="467"/>
      <c r="AR184" s="467"/>
      <c r="AS184" s="467"/>
      <c r="AT184" s="467"/>
      <c r="AU184" s="467"/>
      <c r="AV184" s="467"/>
      <c r="AW184" s="467"/>
      <c r="AX184" s="467"/>
      <c r="AY184" s="467"/>
      <c r="AZ184" s="467"/>
      <c r="BA184" s="467"/>
      <c r="BB184" s="467"/>
      <c r="BC184" s="467"/>
      <c r="BD184" s="467"/>
      <c r="BE184" s="467"/>
      <c r="BF184" s="467"/>
      <c r="BG184" s="467"/>
      <c r="BH184" s="467"/>
      <c r="BI184" s="467"/>
      <c r="BJ184" s="467"/>
      <c r="BK184" s="467"/>
      <c r="BL184" s="467"/>
      <c r="BM184" s="467"/>
      <c r="BN184" s="467"/>
      <c r="BO184" s="467"/>
    </row>
    <row r="185" spans="1:67" ht="3.75" customHeight="1">
      <c r="A185" s="467"/>
      <c r="B185" s="467"/>
      <c r="C185" s="467"/>
      <c r="D185" s="467"/>
      <c r="E185" s="467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7"/>
      <c r="X185" s="467"/>
      <c r="Y185" s="467"/>
      <c r="Z185" s="467"/>
      <c r="AA185" s="467"/>
      <c r="AB185" s="467"/>
      <c r="AC185" s="467"/>
      <c r="AD185" s="467"/>
      <c r="AE185" s="467"/>
      <c r="AF185" s="467"/>
      <c r="AG185" s="467"/>
      <c r="AH185" s="467"/>
      <c r="AI185" s="467"/>
      <c r="AJ185" s="467"/>
      <c r="AK185" s="467"/>
      <c r="AL185" s="467"/>
      <c r="AM185" s="467"/>
      <c r="AN185" s="467"/>
      <c r="AO185" s="467"/>
      <c r="AP185" s="467"/>
      <c r="AQ185" s="467"/>
      <c r="AR185" s="467"/>
      <c r="AS185" s="467"/>
      <c r="AT185" s="467"/>
      <c r="AU185" s="467"/>
      <c r="AV185" s="467"/>
      <c r="AW185" s="467"/>
      <c r="AX185" s="467"/>
      <c r="AY185" s="467"/>
      <c r="AZ185" s="467"/>
      <c r="BA185" s="467"/>
      <c r="BB185" s="467"/>
      <c r="BC185" s="467"/>
      <c r="BD185" s="467"/>
      <c r="BE185" s="467"/>
      <c r="BF185" s="467"/>
      <c r="BG185" s="467"/>
      <c r="BH185" s="467"/>
      <c r="BI185" s="467"/>
      <c r="BJ185" s="467"/>
      <c r="BK185" s="467"/>
      <c r="BL185" s="467"/>
      <c r="BM185" s="467"/>
      <c r="BN185" s="467"/>
      <c r="BO185" s="467"/>
    </row>
    <row r="186" spans="59:66" ht="3.75" customHeight="1">
      <c r="BG186" s="8"/>
      <c r="BH186" s="8"/>
      <c r="BI186" s="8"/>
      <c r="BJ186" s="8"/>
      <c r="BK186" s="8"/>
      <c r="BL186" s="8"/>
      <c r="BM186" s="8"/>
      <c r="BN186" s="8"/>
    </row>
    <row r="187" spans="59:66" ht="3.75" customHeight="1">
      <c r="BG187" s="8"/>
      <c r="BH187" s="8"/>
      <c r="BI187" s="8"/>
      <c r="BJ187" s="8"/>
      <c r="BK187" s="8"/>
      <c r="BL187" s="8"/>
      <c r="BM187" s="8"/>
      <c r="BN187" s="8"/>
    </row>
    <row r="188" spans="59:66" ht="3.75" customHeight="1">
      <c r="BG188" s="8"/>
      <c r="BH188" s="8"/>
      <c r="BI188" s="8"/>
      <c r="BJ188" s="8"/>
      <c r="BK188" s="8"/>
      <c r="BL188" s="8"/>
      <c r="BM188" s="8"/>
      <c r="BN188" s="8"/>
    </row>
    <row r="189" spans="59:66" ht="3.75" customHeight="1">
      <c r="BG189" s="8"/>
      <c r="BH189" s="8"/>
      <c r="BI189" s="8"/>
      <c r="BJ189" s="8"/>
      <c r="BK189" s="8"/>
      <c r="BL189" s="8"/>
      <c r="BM189" s="8"/>
      <c r="BN189" s="8"/>
    </row>
    <row r="190" spans="3:66" ht="3.75" customHeight="1">
      <c r="C190" s="86" t="s">
        <v>75</v>
      </c>
      <c r="D190" s="87"/>
      <c r="E190" s="87"/>
      <c r="F190" s="88"/>
      <c r="G190" s="122" t="s">
        <v>76</v>
      </c>
      <c r="H190" s="123"/>
      <c r="I190" s="123"/>
      <c r="J190" s="123"/>
      <c r="K190" s="123"/>
      <c r="L190" s="123"/>
      <c r="M190" s="123"/>
      <c r="N190" s="124"/>
      <c r="O190" s="198" t="str">
        <f>G196</f>
        <v>桐生境野ＦＣ </v>
      </c>
      <c r="P190" s="199"/>
      <c r="Q190" s="199"/>
      <c r="R190" s="199"/>
      <c r="S190" s="199"/>
      <c r="T190" s="199"/>
      <c r="U190" s="200"/>
      <c r="V190" s="198" t="str">
        <f>G201</f>
        <v>桐生北少年SC</v>
      </c>
      <c r="W190" s="199"/>
      <c r="X190" s="199"/>
      <c r="Y190" s="199"/>
      <c r="Z190" s="199"/>
      <c r="AA190" s="199"/>
      <c r="AB190" s="200"/>
      <c r="AC190" s="198" t="str">
        <f>G206</f>
        <v>リベルティ大間々</v>
      </c>
      <c r="AD190" s="199"/>
      <c r="AE190" s="199"/>
      <c r="AF190" s="199"/>
      <c r="AG190" s="199"/>
      <c r="AH190" s="199"/>
      <c r="AI190" s="200"/>
      <c r="AJ190" s="179">
        <f>+G211</f>
        <v>0</v>
      </c>
      <c r="AK190" s="179"/>
      <c r="AL190" s="179"/>
      <c r="AM190" s="179"/>
      <c r="AN190" s="179"/>
      <c r="AO190" s="179"/>
      <c r="AP190" s="179"/>
      <c r="AQ190" s="116" t="s">
        <v>0</v>
      </c>
      <c r="AR190" s="117"/>
      <c r="AS190" s="116" t="s">
        <v>10</v>
      </c>
      <c r="AT190" s="117"/>
      <c r="AU190" s="116" t="s">
        <v>1</v>
      </c>
      <c r="AV190" s="117"/>
      <c r="AW190" s="116" t="s">
        <v>11</v>
      </c>
      <c r="AX190" s="117"/>
      <c r="AY190" s="116" t="s">
        <v>2</v>
      </c>
      <c r="AZ190" s="117"/>
      <c r="BA190" s="95" t="s">
        <v>12</v>
      </c>
      <c r="BB190" s="95" t="s">
        <v>13</v>
      </c>
      <c r="BC190" s="96"/>
      <c r="BD190" s="62" t="s">
        <v>2</v>
      </c>
      <c r="BE190" s="63"/>
      <c r="BF190" s="64"/>
      <c r="BG190" s="122" t="s">
        <v>76</v>
      </c>
      <c r="BH190" s="123"/>
      <c r="BI190" s="123"/>
      <c r="BJ190" s="123"/>
      <c r="BK190" s="123"/>
      <c r="BL190" s="123"/>
      <c r="BM190" s="123"/>
      <c r="BN190" s="124"/>
    </row>
    <row r="191" spans="3:66" ht="3.75" customHeight="1">
      <c r="C191" s="89"/>
      <c r="D191" s="44"/>
      <c r="E191" s="44"/>
      <c r="F191" s="90"/>
      <c r="G191" s="125"/>
      <c r="H191" s="126"/>
      <c r="I191" s="126"/>
      <c r="J191" s="126"/>
      <c r="K191" s="126"/>
      <c r="L191" s="126"/>
      <c r="M191" s="126"/>
      <c r="N191" s="127"/>
      <c r="O191" s="201"/>
      <c r="P191" s="202"/>
      <c r="Q191" s="202"/>
      <c r="R191" s="202"/>
      <c r="S191" s="202"/>
      <c r="T191" s="202"/>
      <c r="U191" s="203"/>
      <c r="V191" s="201"/>
      <c r="W191" s="202"/>
      <c r="X191" s="202"/>
      <c r="Y191" s="202"/>
      <c r="Z191" s="202"/>
      <c r="AA191" s="202"/>
      <c r="AB191" s="203"/>
      <c r="AC191" s="201"/>
      <c r="AD191" s="202"/>
      <c r="AE191" s="202"/>
      <c r="AF191" s="202"/>
      <c r="AG191" s="202"/>
      <c r="AH191" s="202"/>
      <c r="AI191" s="203"/>
      <c r="AJ191" s="180"/>
      <c r="AK191" s="180"/>
      <c r="AL191" s="180"/>
      <c r="AM191" s="180"/>
      <c r="AN191" s="180"/>
      <c r="AO191" s="180"/>
      <c r="AP191" s="180"/>
      <c r="AQ191" s="118"/>
      <c r="AR191" s="119"/>
      <c r="AS191" s="118"/>
      <c r="AT191" s="119"/>
      <c r="AU191" s="118"/>
      <c r="AV191" s="119"/>
      <c r="AW191" s="118"/>
      <c r="AX191" s="119"/>
      <c r="AY191" s="118"/>
      <c r="AZ191" s="119"/>
      <c r="BA191" s="95"/>
      <c r="BB191" s="95"/>
      <c r="BC191" s="96"/>
      <c r="BD191" s="62"/>
      <c r="BE191" s="63"/>
      <c r="BF191" s="64"/>
      <c r="BG191" s="125"/>
      <c r="BH191" s="126"/>
      <c r="BI191" s="126"/>
      <c r="BJ191" s="126"/>
      <c r="BK191" s="126"/>
      <c r="BL191" s="126"/>
      <c r="BM191" s="126"/>
      <c r="BN191" s="127"/>
    </row>
    <row r="192" spans="3:66" ht="3.75" customHeight="1">
      <c r="C192" s="89"/>
      <c r="D192" s="44"/>
      <c r="E192" s="44"/>
      <c r="F192" s="90"/>
      <c r="G192" s="125"/>
      <c r="H192" s="126"/>
      <c r="I192" s="126"/>
      <c r="J192" s="126"/>
      <c r="K192" s="126"/>
      <c r="L192" s="126"/>
      <c r="M192" s="126"/>
      <c r="N192" s="127"/>
      <c r="O192" s="201"/>
      <c r="P192" s="202"/>
      <c r="Q192" s="202"/>
      <c r="R192" s="202"/>
      <c r="S192" s="202"/>
      <c r="T192" s="202"/>
      <c r="U192" s="203"/>
      <c r="V192" s="201"/>
      <c r="W192" s="202"/>
      <c r="X192" s="202"/>
      <c r="Y192" s="202"/>
      <c r="Z192" s="202"/>
      <c r="AA192" s="202"/>
      <c r="AB192" s="203"/>
      <c r="AC192" s="201"/>
      <c r="AD192" s="202"/>
      <c r="AE192" s="202"/>
      <c r="AF192" s="202"/>
      <c r="AG192" s="202"/>
      <c r="AH192" s="202"/>
      <c r="AI192" s="203"/>
      <c r="AJ192" s="180"/>
      <c r="AK192" s="180"/>
      <c r="AL192" s="180"/>
      <c r="AM192" s="180"/>
      <c r="AN192" s="180"/>
      <c r="AO192" s="180"/>
      <c r="AP192" s="180"/>
      <c r="AQ192" s="118"/>
      <c r="AR192" s="119"/>
      <c r="AS192" s="118"/>
      <c r="AT192" s="119"/>
      <c r="AU192" s="118"/>
      <c r="AV192" s="119"/>
      <c r="AW192" s="118"/>
      <c r="AX192" s="119"/>
      <c r="AY192" s="118"/>
      <c r="AZ192" s="119"/>
      <c r="BA192" s="95"/>
      <c r="BB192" s="95"/>
      <c r="BC192" s="96"/>
      <c r="BD192" s="62"/>
      <c r="BE192" s="63"/>
      <c r="BF192" s="64"/>
      <c r="BG192" s="125"/>
      <c r="BH192" s="126"/>
      <c r="BI192" s="126"/>
      <c r="BJ192" s="126"/>
      <c r="BK192" s="126"/>
      <c r="BL192" s="126"/>
      <c r="BM192" s="126"/>
      <c r="BN192" s="127"/>
    </row>
    <row r="193" spans="3:66" ht="3.75" customHeight="1">
      <c r="C193" s="89"/>
      <c r="D193" s="44"/>
      <c r="E193" s="44"/>
      <c r="F193" s="90"/>
      <c r="G193" s="125"/>
      <c r="H193" s="126"/>
      <c r="I193" s="126"/>
      <c r="J193" s="126"/>
      <c r="K193" s="126"/>
      <c r="L193" s="126"/>
      <c r="M193" s="126"/>
      <c r="N193" s="127"/>
      <c r="O193" s="201"/>
      <c r="P193" s="202"/>
      <c r="Q193" s="202"/>
      <c r="R193" s="202"/>
      <c r="S193" s="202"/>
      <c r="T193" s="202"/>
      <c r="U193" s="203"/>
      <c r="V193" s="201"/>
      <c r="W193" s="202"/>
      <c r="X193" s="202"/>
      <c r="Y193" s="202"/>
      <c r="Z193" s="202"/>
      <c r="AA193" s="202"/>
      <c r="AB193" s="203"/>
      <c r="AC193" s="201"/>
      <c r="AD193" s="202"/>
      <c r="AE193" s="202"/>
      <c r="AF193" s="202"/>
      <c r="AG193" s="202"/>
      <c r="AH193" s="202"/>
      <c r="AI193" s="203"/>
      <c r="AJ193" s="180"/>
      <c r="AK193" s="180"/>
      <c r="AL193" s="180"/>
      <c r="AM193" s="180"/>
      <c r="AN193" s="180"/>
      <c r="AO193" s="180"/>
      <c r="AP193" s="180"/>
      <c r="AQ193" s="118"/>
      <c r="AR193" s="119"/>
      <c r="AS193" s="118"/>
      <c r="AT193" s="119"/>
      <c r="AU193" s="118"/>
      <c r="AV193" s="119"/>
      <c r="AW193" s="118"/>
      <c r="AX193" s="119"/>
      <c r="AY193" s="118"/>
      <c r="AZ193" s="119"/>
      <c r="BA193" s="95"/>
      <c r="BB193" s="95"/>
      <c r="BC193" s="96"/>
      <c r="BD193" s="62"/>
      <c r="BE193" s="63"/>
      <c r="BF193" s="64"/>
      <c r="BG193" s="125"/>
      <c r="BH193" s="126"/>
      <c r="BI193" s="126"/>
      <c r="BJ193" s="126"/>
      <c r="BK193" s="126"/>
      <c r="BL193" s="126"/>
      <c r="BM193" s="126"/>
      <c r="BN193" s="127"/>
    </row>
    <row r="194" spans="3:66" ht="3.75" customHeight="1">
      <c r="C194" s="89"/>
      <c r="D194" s="44"/>
      <c r="E194" s="44"/>
      <c r="F194" s="90"/>
      <c r="G194" s="125"/>
      <c r="H194" s="126"/>
      <c r="I194" s="126"/>
      <c r="J194" s="126"/>
      <c r="K194" s="126"/>
      <c r="L194" s="126"/>
      <c r="M194" s="126"/>
      <c r="N194" s="127"/>
      <c r="O194" s="201"/>
      <c r="P194" s="202"/>
      <c r="Q194" s="202"/>
      <c r="R194" s="202"/>
      <c r="S194" s="202"/>
      <c r="T194" s="202"/>
      <c r="U194" s="203"/>
      <c r="V194" s="201"/>
      <c r="W194" s="202"/>
      <c r="X194" s="202"/>
      <c r="Y194" s="202"/>
      <c r="Z194" s="202"/>
      <c r="AA194" s="202"/>
      <c r="AB194" s="203"/>
      <c r="AC194" s="201"/>
      <c r="AD194" s="202"/>
      <c r="AE194" s="202"/>
      <c r="AF194" s="202"/>
      <c r="AG194" s="202"/>
      <c r="AH194" s="202"/>
      <c r="AI194" s="203"/>
      <c r="AJ194" s="180"/>
      <c r="AK194" s="180"/>
      <c r="AL194" s="180"/>
      <c r="AM194" s="180"/>
      <c r="AN194" s="180"/>
      <c r="AO194" s="180"/>
      <c r="AP194" s="180"/>
      <c r="AQ194" s="118"/>
      <c r="AR194" s="119"/>
      <c r="AS194" s="118"/>
      <c r="AT194" s="119"/>
      <c r="AU194" s="118"/>
      <c r="AV194" s="119"/>
      <c r="AW194" s="118"/>
      <c r="AX194" s="119"/>
      <c r="AY194" s="118"/>
      <c r="AZ194" s="119"/>
      <c r="BA194" s="95"/>
      <c r="BB194" s="95"/>
      <c r="BC194" s="96"/>
      <c r="BD194" s="62"/>
      <c r="BE194" s="63"/>
      <c r="BF194" s="64"/>
      <c r="BG194" s="125"/>
      <c r="BH194" s="126"/>
      <c r="BI194" s="126"/>
      <c r="BJ194" s="126"/>
      <c r="BK194" s="126"/>
      <c r="BL194" s="126"/>
      <c r="BM194" s="126"/>
      <c r="BN194" s="127"/>
    </row>
    <row r="195" spans="3:66" ht="3.75" customHeight="1">
      <c r="C195" s="91"/>
      <c r="D195" s="92"/>
      <c r="E195" s="92"/>
      <c r="F195" s="93"/>
      <c r="G195" s="128"/>
      <c r="H195" s="129"/>
      <c r="I195" s="129"/>
      <c r="J195" s="129"/>
      <c r="K195" s="129"/>
      <c r="L195" s="129"/>
      <c r="M195" s="129"/>
      <c r="N195" s="130"/>
      <c r="O195" s="204"/>
      <c r="P195" s="205"/>
      <c r="Q195" s="205"/>
      <c r="R195" s="205"/>
      <c r="S195" s="205"/>
      <c r="T195" s="205"/>
      <c r="U195" s="206"/>
      <c r="V195" s="204"/>
      <c r="W195" s="205"/>
      <c r="X195" s="205"/>
      <c r="Y195" s="205"/>
      <c r="Z195" s="205"/>
      <c r="AA195" s="205"/>
      <c r="AB195" s="206"/>
      <c r="AC195" s="204"/>
      <c r="AD195" s="205"/>
      <c r="AE195" s="205"/>
      <c r="AF195" s="205"/>
      <c r="AG195" s="205"/>
      <c r="AH195" s="205"/>
      <c r="AI195" s="206"/>
      <c r="AJ195" s="181"/>
      <c r="AK195" s="181"/>
      <c r="AL195" s="181"/>
      <c r="AM195" s="181"/>
      <c r="AN195" s="181"/>
      <c r="AO195" s="181"/>
      <c r="AP195" s="181"/>
      <c r="AQ195" s="120"/>
      <c r="AR195" s="121"/>
      <c r="AS195" s="120"/>
      <c r="AT195" s="121"/>
      <c r="AU195" s="120"/>
      <c r="AV195" s="121"/>
      <c r="AW195" s="120"/>
      <c r="AX195" s="121"/>
      <c r="AY195" s="120"/>
      <c r="AZ195" s="121"/>
      <c r="BA195" s="95"/>
      <c r="BB195" s="95"/>
      <c r="BC195" s="96"/>
      <c r="BD195" s="62"/>
      <c r="BE195" s="63"/>
      <c r="BF195" s="64"/>
      <c r="BG195" s="128"/>
      <c r="BH195" s="129"/>
      <c r="BI195" s="129"/>
      <c r="BJ195" s="129"/>
      <c r="BK195" s="129"/>
      <c r="BL195" s="129"/>
      <c r="BM195" s="129"/>
      <c r="BN195" s="130"/>
    </row>
    <row r="196" spans="3:66" ht="3.75" customHeight="1" thickBot="1">
      <c r="C196" s="80">
        <v>1</v>
      </c>
      <c r="D196" s="81"/>
      <c r="E196" s="449" t="s">
        <v>81</v>
      </c>
      <c r="F196" s="450"/>
      <c r="G196" s="182" t="str">
        <f>BG42</f>
        <v>桐生境野ＦＣ </v>
      </c>
      <c r="H196" s="183"/>
      <c r="I196" s="183"/>
      <c r="J196" s="183"/>
      <c r="K196" s="183"/>
      <c r="L196" s="183"/>
      <c r="M196" s="183"/>
      <c r="N196" s="184"/>
      <c r="O196" s="236"/>
      <c r="P196" s="237"/>
      <c r="Q196" s="237"/>
      <c r="R196" s="237"/>
      <c r="S196" s="237"/>
      <c r="T196" s="237"/>
      <c r="U196" s="238"/>
      <c r="V196" s="46">
        <v>2</v>
      </c>
      <c r="W196" s="46"/>
      <c r="X196" s="223"/>
      <c r="Y196" s="248"/>
      <c r="Z196" s="45">
        <v>0</v>
      </c>
      <c r="AA196" s="46"/>
      <c r="AB196" s="46"/>
      <c r="AC196" s="59">
        <v>4</v>
      </c>
      <c r="AD196" s="53"/>
      <c r="AE196" s="53"/>
      <c r="AF196" s="248"/>
      <c r="AG196" s="53">
        <v>1</v>
      </c>
      <c r="AH196" s="53"/>
      <c r="AI196" s="54"/>
      <c r="AJ196" s="47"/>
      <c r="AK196" s="48"/>
      <c r="AL196" s="48"/>
      <c r="AM196" s="250"/>
      <c r="AN196" s="48"/>
      <c r="AO196" s="48"/>
      <c r="AP196" s="158"/>
      <c r="AQ196" s="68">
        <v>6</v>
      </c>
      <c r="AR196" s="68"/>
      <c r="AS196" s="68">
        <v>6</v>
      </c>
      <c r="AT196" s="68"/>
      <c r="AU196" s="68">
        <v>1</v>
      </c>
      <c r="AV196" s="68"/>
      <c r="AW196" s="68">
        <f>AS196-AU196</f>
        <v>5</v>
      </c>
      <c r="AX196" s="68"/>
      <c r="AY196" s="112">
        <v>1</v>
      </c>
      <c r="AZ196" s="112"/>
      <c r="BA196" s="79">
        <f>COUNTIF(R196:AF196,"○")</f>
        <v>0</v>
      </c>
      <c r="BB196" s="79">
        <f>COUNTIF(S196:AG196,"△")</f>
        <v>0</v>
      </c>
      <c r="BC196" s="79">
        <f>IF(ISBLANK(AV302),"",AQ196*10000+AW196*100+AS196)</f>
      </c>
      <c r="BD196" s="62" t="s">
        <v>14</v>
      </c>
      <c r="BE196" s="63"/>
      <c r="BF196" s="64"/>
      <c r="BG196" s="113" t="str">
        <f>G196</f>
        <v>桐生境野ＦＣ </v>
      </c>
      <c r="BH196" s="114"/>
      <c r="BI196" s="114"/>
      <c r="BJ196" s="114"/>
      <c r="BK196" s="114"/>
      <c r="BL196" s="114"/>
      <c r="BM196" s="114"/>
      <c r="BN196" s="115"/>
    </row>
    <row r="197" spans="3:66" ht="3.75" customHeight="1">
      <c r="C197" s="82"/>
      <c r="D197" s="83"/>
      <c r="E197" s="451"/>
      <c r="F197" s="452"/>
      <c r="G197" s="182"/>
      <c r="H197" s="183"/>
      <c r="I197" s="183"/>
      <c r="J197" s="183"/>
      <c r="K197" s="183"/>
      <c r="L197" s="183"/>
      <c r="M197" s="183"/>
      <c r="N197" s="184"/>
      <c r="O197" s="236"/>
      <c r="P197" s="237"/>
      <c r="Q197" s="237"/>
      <c r="R197" s="237"/>
      <c r="S197" s="237"/>
      <c r="T197" s="237"/>
      <c r="U197" s="238"/>
      <c r="V197" s="46"/>
      <c r="W197" s="46"/>
      <c r="X197" s="223"/>
      <c r="Y197" s="249"/>
      <c r="Z197" s="45"/>
      <c r="AA197" s="46"/>
      <c r="AB197" s="46"/>
      <c r="AC197" s="60"/>
      <c r="AD197" s="55"/>
      <c r="AE197" s="55"/>
      <c r="AF197" s="249"/>
      <c r="AG197" s="55"/>
      <c r="AH197" s="55"/>
      <c r="AI197" s="56"/>
      <c r="AJ197" s="49"/>
      <c r="AK197" s="50"/>
      <c r="AL197" s="50"/>
      <c r="AM197" s="251"/>
      <c r="AN197" s="50"/>
      <c r="AO197" s="50"/>
      <c r="AP197" s="159"/>
      <c r="AQ197" s="68"/>
      <c r="AR197" s="68"/>
      <c r="AS197" s="68"/>
      <c r="AT197" s="68"/>
      <c r="AU197" s="68"/>
      <c r="AV197" s="68"/>
      <c r="AW197" s="68"/>
      <c r="AX197" s="68"/>
      <c r="AY197" s="112"/>
      <c r="AZ197" s="112"/>
      <c r="BA197" s="79"/>
      <c r="BB197" s="79"/>
      <c r="BC197" s="79"/>
      <c r="BD197" s="62"/>
      <c r="BE197" s="63"/>
      <c r="BF197" s="64"/>
      <c r="BG197" s="113"/>
      <c r="BH197" s="114"/>
      <c r="BI197" s="114"/>
      <c r="BJ197" s="114"/>
      <c r="BK197" s="114"/>
      <c r="BL197" s="114"/>
      <c r="BM197" s="114"/>
      <c r="BN197" s="115"/>
    </row>
    <row r="198" spans="3:66" ht="3.75" customHeight="1" thickBot="1">
      <c r="C198" s="82"/>
      <c r="D198" s="83"/>
      <c r="E198" s="451"/>
      <c r="F198" s="452"/>
      <c r="G198" s="182"/>
      <c r="H198" s="183"/>
      <c r="I198" s="183"/>
      <c r="J198" s="183"/>
      <c r="K198" s="183"/>
      <c r="L198" s="183"/>
      <c r="M198" s="183"/>
      <c r="N198" s="184"/>
      <c r="O198" s="236"/>
      <c r="P198" s="237"/>
      <c r="Q198" s="237"/>
      <c r="R198" s="237"/>
      <c r="S198" s="237"/>
      <c r="T198" s="237"/>
      <c r="U198" s="238"/>
      <c r="V198" s="46"/>
      <c r="W198" s="46"/>
      <c r="X198" s="223"/>
      <c r="Y198" s="10"/>
      <c r="Z198" s="45"/>
      <c r="AA198" s="46"/>
      <c r="AB198" s="46"/>
      <c r="AC198" s="60"/>
      <c r="AD198" s="55"/>
      <c r="AE198" s="55"/>
      <c r="AF198" s="10"/>
      <c r="AG198" s="55"/>
      <c r="AH198" s="55"/>
      <c r="AI198" s="56"/>
      <c r="AJ198" s="49"/>
      <c r="AK198" s="50"/>
      <c r="AL198" s="50"/>
      <c r="AM198" s="12"/>
      <c r="AN198" s="50"/>
      <c r="AO198" s="50"/>
      <c r="AP198" s="159"/>
      <c r="AQ198" s="68"/>
      <c r="AR198" s="68"/>
      <c r="AS198" s="68"/>
      <c r="AT198" s="68"/>
      <c r="AU198" s="68"/>
      <c r="AV198" s="68"/>
      <c r="AW198" s="68"/>
      <c r="AX198" s="68"/>
      <c r="AY198" s="112"/>
      <c r="AZ198" s="112"/>
      <c r="BA198" s="79"/>
      <c r="BB198" s="79"/>
      <c r="BC198" s="79"/>
      <c r="BD198" s="62"/>
      <c r="BE198" s="63"/>
      <c r="BF198" s="64"/>
      <c r="BG198" s="113"/>
      <c r="BH198" s="114"/>
      <c r="BI198" s="114"/>
      <c r="BJ198" s="114"/>
      <c r="BK198" s="114"/>
      <c r="BL198" s="114"/>
      <c r="BM198" s="114"/>
      <c r="BN198" s="115"/>
    </row>
    <row r="199" spans="3:66" ht="3.75" customHeight="1" thickBot="1">
      <c r="C199" s="82"/>
      <c r="D199" s="83"/>
      <c r="E199" s="451"/>
      <c r="F199" s="452"/>
      <c r="G199" s="182"/>
      <c r="H199" s="183"/>
      <c r="I199" s="183"/>
      <c r="J199" s="183"/>
      <c r="K199" s="183"/>
      <c r="L199" s="183"/>
      <c r="M199" s="183"/>
      <c r="N199" s="184"/>
      <c r="O199" s="236"/>
      <c r="P199" s="237"/>
      <c r="Q199" s="237"/>
      <c r="R199" s="237"/>
      <c r="S199" s="237"/>
      <c r="T199" s="237"/>
      <c r="U199" s="238"/>
      <c r="V199" s="46"/>
      <c r="W199" s="46"/>
      <c r="X199" s="223"/>
      <c r="Y199" s="219"/>
      <c r="Z199" s="45"/>
      <c r="AA199" s="46"/>
      <c r="AB199" s="46"/>
      <c r="AC199" s="60"/>
      <c r="AD199" s="55"/>
      <c r="AE199" s="55"/>
      <c r="AF199" s="219"/>
      <c r="AG199" s="55"/>
      <c r="AH199" s="55"/>
      <c r="AI199" s="56"/>
      <c r="AJ199" s="49"/>
      <c r="AK199" s="50"/>
      <c r="AL199" s="50"/>
      <c r="AM199" s="255"/>
      <c r="AN199" s="50"/>
      <c r="AO199" s="50"/>
      <c r="AP199" s="159"/>
      <c r="AQ199" s="68"/>
      <c r="AR199" s="68"/>
      <c r="AS199" s="68"/>
      <c r="AT199" s="68"/>
      <c r="AU199" s="68"/>
      <c r="AV199" s="68"/>
      <c r="AW199" s="68"/>
      <c r="AX199" s="68"/>
      <c r="AY199" s="112"/>
      <c r="AZ199" s="112"/>
      <c r="BA199" s="79"/>
      <c r="BB199" s="79"/>
      <c r="BC199" s="79"/>
      <c r="BD199" s="62"/>
      <c r="BE199" s="63"/>
      <c r="BF199" s="64"/>
      <c r="BG199" s="113"/>
      <c r="BH199" s="114"/>
      <c r="BI199" s="114"/>
      <c r="BJ199" s="114"/>
      <c r="BK199" s="114"/>
      <c r="BL199" s="114"/>
      <c r="BM199" s="114"/>
      <c r="BN199" s="115"/>
    </row>
    <row r="200" spans="3:66" ht="3.75" customHeight="1">
      <c r="C200" s="84"/>
      <c r="D200" s="85"/>
      <c r="E200" s="453"/>
      <c r="F200" s="454"/>
      <c r="G200" s="182"/>
      <c r="H200" s="183"/>
      <c r="I200" s="183"/>
      <c r="J200" s="183"/>
      <c r="K200" s="183"/>
      <c r="L200" s="183"/>
      <c r="M200" s="183"/>
      <c r="N200" s="184"/>
      <c r="O200" s="239"/>
      <c r="P200" s="240"/>
      <c r="Q200" s="240"/>
      <c r="R200" s="240"/>
      <c r="S200" s="240"/>
      <c r="T200" s="240"/>
      <c r="U200" s="241"/>
      <c r="V200" s="46"/>
      <c r="W200" s="46"/>
      <c r="X200" s="223"/>
      <c r="Y200" s="220"/>
      <c r="Z200" s="45"/>
      <c r="AA200" s="46"/>
      <c r="AB200" s="46"/>
      <c r="AC200" s="61"/>
      <c r="AD200" s="57"/>
      <c r="AE200" s="57"/>
      <c r="AF200" s="220"/>
      <c r="AG200" s="57"/>
      <c r="AH200" s="57"/>
      <c r="AI200" s="58"/>
      <c r="AJ200" s="51"/>
      <c r="AK200" s="52"/>
      <c r="AL200" s="52"/>
      <c r="AM200" s="256"/>
      <c r="AN200" s="52"/>
      <c r="AO200" s="52"/>
      <c r="AP200" s="160"/>
      <c r="AQ200" s="68"/>
      <c r="AR200" s="68"/>
      <c r="AS200" s="68"/>
      <c r="AT200" s="68"/>
      <c r="AU200" s="68"/>
      <c r="AV200" s="68"/>
      <c r="AW200" s="68"/>
      <c r="AX200" s="68"/>
      <c r="AY200" s="112"/>
      <c r="AZ200" s="112"/>
      <c r="BA200" s="79"/>
      <c r="BB200" s="79"/>
      <c r="BC200" s="79"/>
      <c r="BD200" s="62"/>
      <c r="BE200" s="63"/>
      <c r="BF200" s="64"/>
      <c r="BG200" s="113"/>
      <c r="BH200" s="114"/>
      <c r="BI200" s="114"/>
      <c r="BJ200" s="114"/>
      <c r="BK200" s="114"/>
      <c r="BL200" s="114"/>
      <c r="BM200" s="114"/>
      <c r="BN200" s="115"/>
    </row>
    <row r="201" spans="3:66" ht="3.75" customHeight="1" thickBot="1">
      <c r="C201" s="80">
        <v>2</v>
      </c>
      <c r="D201" s="81"/>
      <c r="E201" s="455" t="s">
        <v>82</v>
      </c>
      <c r="F201" s="456"/>
      <c r="G201" s="182" t="str">
        <f>BG71</f>
        <v>桐生北少年SC</v>
      </c>
      <c r="H201" s="183"/>
      <c r="I201" s="183"/>
      <c r="J201" s="183"/>
      <c r="K201" s="183"/>
      <c r="L201" s="183"/>
      <c r="M201" s="183"/>
      <c r="N201" s="184"/>
      <c r="O201" s="46">
        <v>0</v>
      </c>
      <c r="P201" s="46"/>
      <c r="Q201" s="223"/>
      <c r="R201" s="248"/>
      <c r="S201" s="45">
        <v>2</v>
      </c>
      <c r="T201" s="46"/>
      <c r="U201" s="46"/>
      <c r="V201" s="236"/>
      <c r="W201" s="237"/>
      <c r="X201" s="237"/>
      <c r="Y201" s="237"/>
      <c r="Z201" s="237"/>
      <c r="AA201" s="237"/>
      <c r="AB201" s="238"/>
      <c r="AC201" s="46">
        <v>2</v>
      </c>
      <c r="AD201" s="46"/>
      <c r="AE201" s="223"/>
      <c r="AF201" s="248"/>
      <c r="AG201" s="45">
        <v>2</v>
      </c>
      <c r="AH201" s="46"/>
      <c r="AI201" s="46"/>
      <c r="AJ201" s="47"/>
      <c r="AK201" s="48"/>
      <c r="AL201" s="48"/>
      <c r="AM201" s="250"/>
      <c r="AN201" s="48"/>
      <c r="AO201" s="48"/>
      <c r="AP201" s="158"/>
      <c r="AQ201" s="68">
        <v>1</v>
      </c>
      <c r="AR201" s="68"/>
      <c r="AS201" s="68">
        <v>2</v>
      </c>
      <c r="AT201" s="68"/>
      <c r="AU201" s="68">
        <v>4</v>
      </c>
      <c r="AV201" s="68"/>
      <c r="AW201" s="68">
        <f>AS201-AU201</f>
        <v>-2</v>
      </c>
      <c r="AX201" s="68"/>
      <c r="AY201" s="112">
        <v>2</v>
      </c>
      <c r="AZ201" s="112"/>
      <c r="BA201" s="79">
        <f>COUNTIF(R201:AF201,"○")</f>
        <v>0</v>
      </c>
      <c r="BB201" s="79">
        <f>COUNTIF(R201:AG201,"△")</f>
        <v>0</v>
      </c>
      <c r="BC201" s="79">
        <f>IF(ISBLANK(AZ302),"",AQ201*10000+AW201*100+AS201)</f>
      </c>
      <c r="BD201" s="62" t="s">
        <v>15</v>
      </c>
      <c r="BE201" s="63"/>
      <c r="BF201" s="64"/>
      <c r="BG201" s="109" t="str">
        <f>G201</f>
        <v>桐生北少年SC</v>
      </c>
      <c r="BH201" s="110"/>
      <c r="BI201" s="110"/>
      <c r="BJ201" s="110"/>
      <c r="BK201" s="110"/>
      <c r="BL201" s="110"/>
      <c r="BM201" s="110"/>
      <c r="BN201" s="111"/>
    </row>
    <row r="202" spans="3:66" ht="3.75" customHeight="1">
      <c r="C202" s="82"/>
      <c r="D202" s="83"/>
      <c r="E202" s="457"/>
      <c r="F202" s="458"/>
      <c r="G202" s="182"/>
      <c r="H202" s="183"/>
      <c r="I202" s="183"/>
      <c r="J202" s="183"/>
      <c r="K202" s="183"/>
      <c r="L202" s="183"/>
      <c r="M202" s="183"/>
      <c r="N202" s="184"/>
      <c r="O202" s="46"/>
      <c r="P202" s="46"/>
      <c r="Q202" s="223"/>
      <c r="R202" s="249"/>
      <c r="S202" s="45"/>
      <c r="T202" s="46"/>
      <c r="U202" s="46"/>
      <c r="V202" s="236"/>
      <c r="W202" s="237"/>
      <c r="X202" s="237"/>
      <c r="Y202" s="237"/>
      <c r="Z202" s="237"/>
      <c r="AA202" s="237"/>
      <c r="AB202" s="238"/>
      <c r="AC202" s="46"/>
      <c r="AD202" s="46"/>
      <c r="AE202" s="223"/>
      <c r="AF202" s="249"/>
      <c r="AG202" s="45"/>
      <c r="AH202" s="46"/>
      <c r="AI202" s="46"/>
      <c r="AJ202" s="49"/>
      <c r="AK202" s="50"/>
      <c r="AL202" s="50"/>
      <c r="AM202" s="251"/>
      <c r="AN202" s="50"/>
      <c r="AO202" s="50"/>
      <c r="AP202" s="159"/>
      <c r="AQ202" s="68"/>
      <c r="AR202" s="68"/>
      <c r="AS202" s="68"/>
      <c r="AT202" s="68"/>
      <c r="AU202" s="68"/>
      <c r="AV202" s="68"/>
      <c r="AW202" s="68"/>
      <c r="AX202" s="68"/>
      <c r="AY202" s="112"/>
      <c r="AZ202" s="112"/>
      <c r="BA202" s="79"/>
      <c r="BB202" s="79"/>
      <c r="BC202" s="79"/>
      <c r="BD202" s="62"/>
      <c r="BE202" s="63"/>
      <c r="BF202" s="64"/>
      <c r="BG202" s="109"/>
      <c r="BH202" s="110"/>
      <c r="BI202" s="110"/>
      <c r="BJ202" s="110"/>
      <c r="BK202" s="110"/>
      <c r="BL202" s="110"/>
      <c r="BM202" s="110"/>
      <c r="BN202" s="111"/>
    </row>
    <row r="203" spans="3:66" ht="3.75" customHeight="1" thickBot="1">
      <c r="C203" s="82"/>
      <c r="D203" s="83"/>
      <c r="E203" s="457"/>
      <c r="F203" s="458"/>
      <c r="G203" s="182"/>
      <c r="H203" s="183"/>
      <c r="I203" s="183"/>
      <c r="J203" s="183"/>
      <c r="K203" s="183"/>
      <c r="L203" s="183"/>
      <c r="M203" s="183"/>
      <c r="N203" s="184"/>
      <c r="O203" s="46"/>
      <c r="P203" s="46"/>
      <c r="Q203" s="223"/>
      <c r="R203" s="10"/>
      <c r="S203" s="45"/>
      <c r="T203" s="46"/>
      <c r="U203" s="46"/>
      <c r="V203" s="236"/>
      <c r="W203" s="237"/>
      <c r="X203" s="237"/>
      <c r="Y203" s="237"/>
      <c r="Z203" s="237"/>
      <c r="AA203" s="237"/>
      <c r="AB203" s="238"/>
      <c r="AC203" s="46"/>
      <c r="AD203" s="46"/>
      <c r="AE203" s="223"/>
      <c r="AF203" s="10"/>
      <c r="AG203" s="45"/>
      <c r="AH203" s="46"/>
      <c r="AI203" s="46"/>
      <c r="AJ203" s="49"/>
      <c r="AK203" s="50"/>
      <c r="AL203" s="50"/>
      <c r="AM203" s="12"/>
      <c r="AN203" s="50"/>
      <c r="AO203" s="50"/>
      <c r="AP203" s="159"/>
      <c r="AQ203" s="68"/>
      <c r="AR203" s="68"/>
      <c r="AS203" s="68"/>
      <c r="AT203" s="68"/>
      <c r="AU203" s="68"/>
      <c r="AV203" s="68"/>
      <c r="AW203" s="68"/>
      <c r="AX203" s="68"/>
      <c r="AY203" s="112"/>
      <c r="AZ203" s="112"/>
      <c r="BA203" s="79"/>
      <c r="BB203" s="79"/>
      <c r="BC203" s="79"/>
      <c r="BD203" s="62"/>
      <c r="BE203" s="63"/>
      <c r="BF203" s="64"/>
      <c r="BG203" s="109"/>
      <c r="BH203" s="110"/>
      <c r="BI203" s="110"/>
      <c r="BJ203" s="110"/>
      <c r="BK203" s="110"/>
      <c r="BL203" s="110"/>
      <c r="BM203" s="110"/>
      <c r="BN203" s="111"/>
    </row>
    <row r="204" spans="3:66" ht="3.75" customHeight="1" thickBot="1">
      <c r="C204" s="82"/>
      <c r="D204" s="83"/>
      <c r="E204" s="457"/>
      <c r="F204" s="458"/>
      <c r="G204" s="182"/>
      <c r="H204" s="183"/>
      <c r="I204" s="183"/>
      <c r="J204" s="183"/>
      <c r="K204" s="183"/>
      <c r="L204" s="183"/>
      <c r="M204" s="183"/>
      <c r="N204" s="184"/>
      <c r="O204" s="46"/>
      <c r="P204" s="46"/>
      <c r="Q204" s="223"/>
      <c r="R204" s="219"/>
      <c r="S204" s="45"/>
      <c r="T204" s="46"/>
      <c r="U204" s="46"/>
      <c r="V204" s="236"/>
      <c r="W204" s="237"/>
      <c r="X204" s="237"/>
      <c r="Y204" s="237"/>
      <c r="Z204" s="237"/>
      <c r="AA204" s="237"/>
      <c r="AB204" s="238"/>
      <c r="AC204" s="46"/>
      <c r="AD204" s="46"/>
      <c r="AE204" s="223"/>
      <c r="AF204" s="219"/>
      <c r="AG204" s="45"/>
      <c r="AH204" s="46"/>
      <c r="AI204" s="46"/>
      <c r="AJ204" s="49"/>
      <c r="AK204" s="50"/>
      <c r="AL204" s="50"/>
      <c r="AM204" s="255"/>
      <c r="AN204" s="50"/>
      <c r="AO204" s="50"/>
      <c r="AP204" s="159"/>
      <c r="AQ204" s="68"/>
      <c r="AR204" s="68"/>
      <c r="AS204" s="68"/>
      <c r="AT204" s="68"/>
      <c r="AU204" s="68"/>
      <c r="AV204" s="68"/>
      <c r="AW204" s="68"/>
      <c r="AX204" s="68"/>
      <c r="AY204" s="112"/>
      <c r="AZ204" s="112"/>
      <c r="BA204" s="79"/>
      <c r="BB204" s="79"/>
      <c r="BC204" s="79"/>
      <c r="BD204" s="62"/>
      <c r="BE204" s="63"/>
      <c r="BF204" s="64"/>
      <c r="BG204" s="109"/>
      <c r="BH204" s="110"/>
      <c r="BI204" s="110"/>
      <c r="BJ204" s="110"/>
      <c r="BK204" s="110"/>
      <c r="BL204" s="110"/>
      <c r="BM204" s="110"/>
      <c r="BN204" s="111"/>
    </row>
    <row r="205" spans="3:66" ht="3.75" customHeight="1">
      <c r="C205" s="82"/>
      <c r="D205" s="83"/>
      <c r="E205" s="459"/>
      <c r="F205" s="460"/>
      <c r="G205" s="182"/>
      <c r="H205" s="183"/>
      <c r="I205" s="183"/>
      <c r="J205" s="183"/>
      <c r="K205" s="183"/>
      <c r="L205" s="183"/>
      <c r="M205" s="183"/>
      <c r="N205" s="184"/>
      <c r="O205" s="46"/>
      <c r="P205" s="46"/>
      <c r="Q205" s="223"/>
      <c r="R205" s="220"/>
      <c r="S205" s="45"/>
      <c r="T205" s="46"/>
      <c r="U205" s="46"/>
      <c r="V205" s="239"/>
      <c r="W205" s="240"/>
      <c r="X205" s="240"/>
      <c r="Y205" s="240"/>
      <c r="Z205" s="240"/>
      <c r="AA205" s="240"/>
      <c r="AB205" s="241"/>
      <c r="AC205" s="46"/>
      <c r="AD205" s="46"/>
      <c r="AE205" s="223"/>
      <c r="AF205" s="220"/>
      <c r="AG205" s="45"/>
      <c r="AH205" s="46"/>
      <c r="AI205" s="46"/>
      <c r="AJ205" s="51"/>
      <c r="AK205" s="52"/>
      <c r="AL205" s="52"/>
      <c r="AM205" s="256"/>
      <c r="AN205" s="52"/>
      <c r="AO205" s="52"/>
      <c r="AP205" s="160"/>
      <c r="AQ205" s="68"/>
      <c r="AR205" s="68"/>
      <c r="AS205" s="68"/>
      <c r="AT205" s="68"/>
      <c r="AU205" s="68"/>
      <c r="AV205" s="68"/>
      <c r="AW205" s="68"/>
      <c r="AX205" s="68"/>
      <c r="AY205" s="112"/>
      <c r="AZ205" s="112"/>
      <c r="BA205" s="79"/>
      <c r="BB205" s="79"/>
      <c r="BC205" s="79"/>
      <c r="BD205" s="62"/>
      <c r="BE205" s="63"/>
      <c r="BF205" s="64"/>
      <c r="BG205" s="109"/>
      <c r="BH205" s="110"/>
      <c r="BI205" s="110"/>
      <c r="BJ205" s="110"/>
      <c r="BK205" s="110"/>
      <c r="BL205" s="110"/>
      <c r="BM205" s="110"/>
      <c r="BN205" s="111"/>
    </row>
    <row r="206" spans="3:66" ht="3.75" customHeight="1" thickBot="1">
      <c r="C206" s="80">
        <v>3</v>
      </c>
      <c r="D206" s="81"/>
      <c r="E206" s="455" t="s">
        <v>83</v>
      </c>
      <c r="F206" s="456"/>
      <c r="G206" s="182" t="str">
        <f>BG100</f>
        <v>リベルティ大間々</v>
      </c>
      <c r="H206" s="183"/>
      <c r="I206" s="183"/>
      <c r="J206" s="183"/>
      <c r="K206" s="183"/>
      <c r="L206" s="183"/>
      <c r="M206" s="183"/>
      <c r="N206" s="184"/>
      <c r="O206" s="46">
        <v>1</v>
      </c>
      <c r="P206" s="46"/>
      <c r="Q206" s="223"/>
      <c r="R206" s="248"/>
      <c r="S206" s="45">
        <v>4</v>
      </c>
      <c r="T206" s="46"/>
      <c r="U206" s="46"/>
      <c r="V206" s="46">
        <v>2</v>
      </c>
      <c r="W206" s="46"/>
      <c r="X206" s="223"/>
      <c r="Y206" s="248"/>
      <c r="Z206" s="45">
        <v>2</v>
      </c>
      <c r="AA206" s="46"/>
      <c r="AB206" s="46"/>
      <c r="AC206" s="236"/>
      <c r="AD206" s="237"/>
      <c r="AE206" s="237"/>
      <c r="AF206" s="237"/>
      <c r="AG206" s="237"/>
      <c r="AH206" s="237"/>
      <c r="AI206" s="238"/>
      <c r="AJ206" s="47"/>
      <c r="AK206" s="48"/>
      <c r="AL206" s="48"/>
      <c r="AM206" s="250"/>
      <c r="AN206" s="48"/>
      <c r="AO206" s="48"/>
      <c r="AP206" s="158"/>
      <c r="AQ206" s="260">
        <v>1</v>
      </c>
      <c r="AR206" s="261"/>
      <c r="AS206" s="68">
        <v>3</v>
      </c>
      <c r="AT206" s="68"/>
      <c r="AU206" s="68">
        <v>6</v>
      </c>
      <c r="AV206" s="68"/>
      <c r="AW206" s="68">
        <f>AS206-AU206</f>
        <v>-3</v>
      </c>
      <c r="AX206" s="68"/>
      <c r="AY206" s="112">
        <v>3</v>
      </c>
      <c r="AZ206" s="112"/>
      <c r="BA206" s="78">
        <f>COUNTIF(R206:AF206,"○")</f>
        <v>0</v>
      </c>
      <c r="BB206" s="79">
        <f>COUNTIF(R206:AG206,"△")</f>
        <v>0</v>
      </c>
      <c r="BC206" s="94">
        <f>IF(ISBLANK(AZ341),"",AQ206*10000+AW206*100+AS206)</f>
      </c>
      <c r="BD206" s="62" t="s">
        <v>17</v>
      </c>
      <c r="BE206" s="63"/>
      <c r="BF206" s="64"/>
      <c r="BG206" s="257" t="str">
        <f>G206</f>
        <v>リベルティ大間々</v>
      </c>
      <c r="BH206" s="258"/>
      <c r="BI206" s="258"/>
      <c r="BJ206" s="258"/>
      <c r="BK206" s="258"/>
      <c r="BL206" s="258"/>
      <c r="BM206" s="258"/>
      <c r="BN206" s="259"/>
    </row>
    <row r="207" spans="3:66" ht="3.75" customHeight="1">
      <c r="C207" s="82"/>
      <c r="D207" s="83"/>
      <c r="E207" s="457"/>
      <c r="F207" s="458"/>
      <c r="G207" s="182"/>
      <c r="H207" s="183"/>
      <c r="I207" s="183"/>
      <c r="J207" s="183"/>
      <c r="K207" s="183"/>
      <c r="L207" s="183"/>
      <c r="M207" s="183"/>
      <c r="N207" s="184"/>
      <c r="O207" s="46"/>
      <c r="P207" s="46"/>
      <c r="Q207" s="223"/>
      <c r="R207" s="249"/>
      <c r="S207" s="45"/>
      <c r="T207" s="46"/>
      <c r="U207" s="46"/>
      <c r="V207" s="46"/>
      <c r="W207" s="46"/>
      <c r="X207" s="223"/>
      <c r="Y207" s="249"/>
      <c r="Z207" s="45"/>
      <c r="AA207" s="46"/>
      <c r="AB207" s="46"/>
      <c r="AC207" s="236"/>
      <c r="AD207" s="237"/>
      <c r="AE207" s="237"/>
      <c r="AF207" s="237"/>
      <c r="AG207" s="237"/>
      <c r="AH207" s="237"/>
      <c r="AI207" s="238"/>
      <c r="AJ207" s="49"/>
      <c r="AK207" s="50"/>
      <c r="AL207" s="50"/>
      <c r="AM207" s="251"/>
      <c r="AN207" s="50"/>
      <c r="AO207" s="50"/>
      <c r="AP207" s="159"/>
      <c r="AQ207" s="262"/>
      <c r="AR207" s="263"/>
      <c r="AS207" s="68"/>
      <c r="AT207" s="68"/>
      <c r="AU207" s="68"/>
      <c r="AV207" s="68"/>
      <c r="AW207" s="68"/>
      <c r="AX207" s="68"/>
      <c r="AY207" s="112"/>
      <c r="AZ207" s="112"/>
      <c r="BA207" s="78"/>
      <c r="BB207" s="79"/>
      <c r="BC207" s="94"/>
      <c r="BD207" s="62"/>
      <c r="BE207" s="63"/>
      <c r="BF207" s="64"/>
      <c r="BG207" s="257"/>
      <c r="BH207" s="258"/>
      <c r="BI207" s="258"/>
      <c r="BJ207" s="258"/>
      <c r="BK207" s="258"/>
      <c r="BL207" s="258"/>
      <c r="BM207" s="258"/>
      <c r="BN207" s="259"/>
    </row>
    <row r="208" spans="3:66" ht="3.75" customHeight="1" thickBot="1">
      <c r="C208" s="82"/>
      <c r="D208" s="83"/>
      <c r="E208" s="457"/>
      <c r="F208" s="458"/>
      <c r="G208" s="182"/>
      <c r="H208" s="183"/>
      <c r="I208" s="183"/>
      <c r="J208" s="183"/>
      <c r="K208" s="183"/>
      <c r="L208" s="183"/>
      <c r="M208" s="183"/>
      <c r="N208" s="184"/>
      <c r="O208" s="46"/>
      <c r="P208" s="46"/>
      <c r="Q208" s="223"/>
      <c r="R208" s="10"/>
      <c r="S208" s="45"/>
      <c r="T208" s="46"/>
      <c r="U208" s="46"/>
      <c r="V208" s="46"/>
      <c r="W208" s="46"/>
      <c r="X208" s="223"/>
      <c r="Y208" s="10"/>
      <c r="Z208" s="45"/>
      <c r="AA208" s="46"/>
      <c r="AB208" s="46"/>
      <c r="AC208" s="236"/>
      <c r="AD208" s="237"/>
      <c r="AE208" s="237"/>
      <c r="AF208" s="237"/>
      <c r="AG208" s="237"/>
      <c r="AH208" s="237"/>
      <c r="AI208" s="238"/>
      <c r="AJ208" s="49"/>
      <c r="AK208" s="50"/>
      <c r="AL208" s="50"/>
      <c r="AM208" s="12"/>
      <c r="AN208" s="50"/>
      <c r="AO208" s="50"/>
      <c r="AP208" s="159"/>
      <c r="AQ208" s="262"/>
      <c r="AR208" s="263"/>
      <c r="AS208" s="68"/>
      <c r="AT208" s="68"/>
      <c r="AU208" s="68"/>
      <c r="AV208" s="68"/>
      <c r="AW208" s="68"/>
      <c r="AX208" s="68"/>
      <c r="AY208" s="112"/>
      <c r="AZ208" s="112"/>
      <c r="BA208" s="78"/>
      <c r="BB208" s="79"/>
      <c r="BC208" s="94"/>
      <c r="BD208" s="62"/>
      <c r="BE208" s="63"/>
      <c r="BF208" s="64"/>
      <c r="BG208" s="257"/>
      <c r="BH208" s="258"/>
      <c r="BI208" s="258"/>
      <c r="BJ208" s="258"/>
      <c r="BK208" s="258"/>
      <c r="BL208" s="258"/>
      <c r="BM208" s="258"/>
      <c r="BN208" s="259"/>
    </row>
    <row r="209" spans="3:66" ht="3.75" customHeight="1" thickBot="1">
      <c r="C209" s="82"/>
      <c r="D209" s="83"/>
      <c r="E209" s="457"/>
      <c r="F209" s="458"/>
      <c r="G209" s="182"/>
      <c r="H209" s="183"/>
      <c r="I209" s="183"/>
      <c r="J209" s="183"/>
      <c r="K209" s="183"/>
      <c r="L209" s="183"/>
      <c r="M209" s="183"/>
      <c r="N209" s="184"/>
      <c r="O209" s="46"/>
      <c r="P209" s="46"/>
      <c r="Q209" s="223"/>
      <c r="R209" s="219"/>
      <c r="S209" s="45"/>
      <c r="T209" s="46"/>
      <c r="U209" s="46"/>
      <c r="V209" s="46"/>
      <c r="W209" s="46"/>
      <c r="X209" s="223"/>
      <c r="Y209" s="219"/>
      <c r="Z209" s="45"/>
      <c r="AA209" s="46"/>
      <c r="AB209" s="46"/>
      <c r="AC209" s="236"/>
      <c r="AD209" s="237"/>
      <c r="AE209" s="237"/>
      <c r="AF209" s="237"/>
      <c r="AG209" s="237"/>
      <c r="AH209" s="237"/>
      <c r="AI209" s="238"/>
      <c r="AJ209" s="49"/>
      <c r="AK209" s="50"/>
      <c r="AL209" s="50"/>
      <c r="AM209" s="255"/>
      <c r="AN209" s="50"/>
      <c r="AO209" s="50"/>
      <c r="AP209" s="159"/>
      <c r="AQ209" s="262"/>
      <c r="AR209" s="263"/>
      <c r="AS209" s="68"/>
      <c r="AT209" s="68"/>
      <c r="AU209" s="68"/>
      <c r="AV209" s="68"/>
      <c r="AW209" s="68"/>
      <c r="AX209" s="68"/>
      <c r="AY209" s="112"/>
      <c r="AZ209" s="112"/>
      <c r="BA209" s="78"/>
      <c r="BB209" s="79"/>
      <c r="BC209" s="94"/>
      <c r="BD209" s="62"/>
      <c r="BE209" s="63"/>
      <c r="BF209" s="64"/>
      <c r="BG209" s="257"/>
      <c r="BH209" s="258"/>
      <c r="BI209" s="258"/>
      <c r="BJ209" s="258"/>
      <c r="BK209" s="258"/>
      <c r="BL209" s="258"/>
      <c r="BM209" s="258"/>
      <c r="BN209" s="259"/>
    </row>
    <row r="210" spans="3:66" ht="3.75" customHeight="1">
      <c r="C210" s="84"/>
      <c r="D210" s="85"/>
      <c r="E210" s="459"/>
      <c r="F210" s="460"/>
      <c r="G210" s="182"/>
      <c r="H210" s="183"/>
      <c r="I210" s="183"/>
      <c r="J210" s="183"/>
      <c r="K210" s="183"/>
      <c r="L210" s="183"/>
      <c r="M210" s="183"/>
      <c r="N210" s="184"/>
      <c r="O210" s="46"/>
      <c r="P210" s="46"/>
      <c r="Q210" s="223"/>
      <c r="R210" s="220"/>
      <c r="S210" s="45"/>
      <c r="T210" s="46"/>
      <c r="U210" s="46"/>
      <c r="V210" s="46"/>
      <c r="W210" s="46"/>
      <c r="X210" s="223"/>
      <c r="Y210" s="220"/>
      <c r="Z210" s="45"/>
      <c r="AA210" s="46"/>
      <c r="AB210" s="46"/>
      <c r="AC210" s="239"/>
      <c r="AD210" s="240"/>
      <c r="AE210" s="240"/>
      <c r="AF210" s="240"/>
      <c r="AG210" s="240"/>
      <c r="AH210" s="240"/>
      <c r="AI210" s="241"/>
      <c r="AJ210" s="51"/>
      <c r="AK210" s="52"/>
      <c r="AL210" s="52"/>
      <c r="AM210" s="256"/>
      <c r="AN210" s="52"/>
      <c r="AO210" s="52"/>
      <c r="AP210" s="160"/>
      <c r="AQ210" s="264"/>
      <c r="AR210" s="265"/>
      <c r="AS210" s="68"/>
      <c r="AT210" s="68"/>
      <c r="AU210" s="68"/>
      <c r="AV210" s="68"/>
      <c r="AW210" s="68"/>
      <c r="AX210" s="68"/>
      <c r="AY210" s="112"/>
      <c r="AZ210" s="112"/>
      <c r="BA210" s="78"/>
      <c r="BB210" s="79"/>
      <c r="BC210" s="94"/>
      <c r="BD210" s="62"/>
      <c r="BE210" s="63"/>
      <c r="BF210" s="64"/>
      <c r="BG210" s="257"/>
      <c r="BH210" s="258"/>
      <c r="BI210" s="258"/>
      <c r="BJ210" s="258"/>
      <c r="BK210" s="258"/>
      <c r="BL210" s="258"/>
      <c r="BM210" s="258"/>
      <c r="BN210" s="259"/>
    </row>
    <row r="211" spans="3:66" ht="3.75" customHeight="1" thickBot="1">
      <c r="C211" s="23"/>
      <c r="D211" s="26"/>
      <c r="E211" s="26"/>
      <c r="F211" s="26"/>
      <c r="G211" s="252"/>
      <c r="H211" s="253"/>
      <c r="I211" s="253"/>
      <c r="J211" s="253"/>
      <c r="K211" s="253"/>
      <c r="L211" s="253"/>
      <c r="M211" s="253"/>
      <c r="N211" s="254"/>
      <c r="O211" s="222"/>
      <c r="P211" s="222"/>
      <c r="Q211" s="227"/>
      <c r="R211" s="250"/>
      <c r="S211" s="221"/>
      <c r="T211" s="222"/>
      <c r="U211" s="222"/>
      <c r="V211" s="222"/>
      <c r="W211" s="222"/>
      <c r="X211" s="227"/>
      <c r="Y211" s="250"/>
      <c r="Z211" s="221"/>
      <c r="AA211" s="222"/>
      <c r="AB211" s="222"/>
      <c r="AC211" s="267"/>
      <c r="AD211" s="268"/>
      <c r="AE211" s="268"/>
      <c r="AF211" s="250"/>
      <c r="AG211" s="221"/>
      <c r="AH211" s="222"/>
      <c r="AI211" s="227"/>
      <c r="AJ211" s="280"/>
      <c r="AK211" s="281"/>
      <c r="AL211" s="281"/>
      <c r="AM211" s="281"/>
      <c r="AN211" s="281"/>
      <c r="AO211" s="281"/>
      <c r="AP211" s="282"/>
      <c r="AQ211" s="273"/>
      <c r="AR211" s="274"/>
      <c r="AS211" s="279"/>
      <c r="AT211" s="279"/>
      <c r="AU211" s="279"/>
      <c r="AV211" s="279"/>
      <c r="AW211" s="279"/>
      <c r="AX211" s="279"/>
      <c r="AY211" s="266"/>
      <c r="AZ211" s="266"/>
      <c r="BA211" s="78">
        <f>COUNTIF(R211:AF211,"○")</f>
        <v>0</v>
      </c>
      <c r="BB211" s="79">
        <f>COUNTIF(R211:AF211,"△")</f>
        <v>0</v>
      </c>
      <c r="BC211" s="94">
        <f>IF(ISBLANK(AZ316),"",AQ211*10000+AW211*100+AS211)</f>
      </c>
      <c r="BD211" s="97"/>
      <c r="BE211" s="98"/>
      <c r="BF211" s="99"/>
      <c r="BG211" s="65"/>
      <c r="BH211" s="66"/>
      <c r="BI211" s="66"/>
      <c r="BJ211" s="66"/>
      <c r="BK211" s="66"/>
      <c r="BL211" s="66"/>
      <c r="BM211" s="66"/>
      <c r="BN211" s="67"/>
    </row>
    <row r="212" spans="3:66" ht="3.75" customHeight="1">
      <c r="C212" s="24"/>
      <c r="D212" s="27"/>
      <c r="E212" s="27"/>
      <c r="F212" s="27"/>
      <c r="G212" s="252"/>
      <c r="H212" s="253"/>
      <c r="I212" s="253"/>
      <c r="J212" s="253"/>
      <c r="K212" s="253"/>
      <c r="L212" s="253"/>
      <c r="M212" s="253"/>
      <c r="N212" s="254"/>
      <c r="O212" s="222"/>
      <c r="P212" s="222"/>
      <c r="Q212" s="227"/>
      <c r="R212" s="251"/>
      <c r="S212" s="221"/>
      <c r="T212" s="222"/>
      <c r="U212" s="222"/>
      <c r="V212" s="222"/>
      <c r="W212" s="222"/>
      <c r="X212" s="227"/>
      <c r="Y212" s="251"/>
      <c r="Z212" s="221"/>
      <c r="AA212" s="222"/>
      <c r="AB212" s="222"/>
      <c r="AC212" s="269"/>
      <c r="AD212" s="270"/>
      <c r="AE212" s="270"/>
      <c r="AF212" s="251"/>
      <c r="AG212" s="221"/>
      <c r="AH212" s="222"/>
      <c r="AI212" s="227"/>
      <c r="AJ212" s="280"/>
      <c r="AK212" s="281"/>
      <c r="AL212" s="281"/>
      <c r="AM212" s="281"/>
      <c r="AN212" s="281"/>
      <c r="AO212" s="281"/>
      <c r="AP212" s="282"/>
      <c r="AQ212" s="275"/>
      <c r="AR212" s="276"/>
      <c r="AS212" s="279"/>
      <c r="AT212" s="279"/>
      <c r="AU212" s="279"/>
      <c r="AV212" s="279"/>
      <c r="AW212" s="279"/>
      <c r="AX212" s="279"/>
      <c r="AY212" s="266"/>
      <c r="AZ212" s="266"/>
      <c r="BA212" s="78"/>
      <c r="BB212" s="79"/>
      <c r="BC212" s="94"/>
      <c r="BD212" s="97"/>
      <c r="BE212" s="98"/>
      <c r="BF212" s="99"/>
      <c r="BG212" s="65"/>
      <c r="BH212" s="66"/>
      <c r="BI212" s="66"/>
      <c r="BJ212" s="66"/>
      <c r="BK212" s="66"/>
      <c r="BL212" s="66"/>
      <c r="BM212" s="66"/>
      <c r="BN212" s="67"/>
    </row>
    <row r="213" spans="3:66" ht="3.75" customHeight="1" thickBot="1">
      <c r="C213" s="24"/>
      <c r="D213" s="27"/>
      <c r="E213" s="27"/>
      <c r="F213" s="27"/>
      <c r="G213" s="252"/>
      <c r="H213" s="253"/>
      <c r="I213" s="253"/>
      <c r="J213" s="253"/>
      <c r="K213" s="253"/>
      <c r="L213" s="253"/>
      <c r="M213" s="253"/>
      <c r="N213" s="254"/>
      <c r="O213" s="222"/>
      <c r="P213" s="222"/>
      <c r="Q213" s="227"/>
      <c r="R213" s="12"/>
      <c r="S213" s="221"/>
      <c r="T213" s="222"/>
      <c r="U213" s="222"/>
      <c r="V213" s="222"/>
      <c r="W213" s="222"/>
      <c r="X213" s="227"/>
      <c r="Y213" s="12"/>
      <c r="Z213" s="221"/>
      <c r="AA213" s="222"/>
      <c r="AB213" s="222"/>
      <c r="AC213" s="269"/>
      <c r="AD213" s="270"/>
      <c r="AE213" s="270"/>
      <c r="AF213" s="12"/>
      <c r="AG213" s="221"/>
      <c r="AH213" s="222"/>
      <c r="AI213" s="227"/>
      <c r="AJ213" s="280"/>
      <c r="AK213" s="281"/>
      <c r="AL213" s="281"/>
      <c r="AM213" s="281"/>
      <c r="AN213" s="281"/>
      <c r="AO213" s="281"/>
      <c r="AP213" s="282"/>
      <c r="AQ213" s="275"/>
      <c r="AR213" s="276"/>
      <c r="AS213" s="279"/>
      <c r="AT213" s="279"/>
      <c r="AU213" s="279"/>
      <c r="AV213" s="279"/>
      <c r="AW213" s="279"/>
      <c r="AX213" s="279"/>
      <c r="AY213" s="266"/>
      <c r="AZ213" s="266"/>
      <c r="BA213" s="78"/>
      <c r="BB213" s="79"/>
      <c r="BC213" s="94"/>
      <c r="BD213" s="97"/>
      <c r="BE213" s="98"/>
      <c r="BF213" s="99"/>
      <c r="BG213" s="65"/>
      <c r="BH213" s="66"/>
      <c r="BI213" s="66"/>
      <c r="BJ213" s="66"/>
      <c r="BK213" s="66"/>
      <c r="BL213" s="66"/>
      <c r="BM213" s="66"/>
      <c r="BN213" s="67"/>
    </row>
    <row r="214" spans="3:66" ht="3.75" customHeight="1" thickBot="1">
      <c r="C214" s="24"/>
      <c r="D214" s="27"/>
      <c r="E214" s="27"/>
      <c r="F214" s="27"/>
      <c r="G214" s="252"/>
      <c r="H214" s="253"/>
      <c r="I214" s="253"/>
      <c r="J214" s="253"/>
      <c r="K214" s="253"/>
      <c r="L214" s="253"/>
      <c r="M214" s="253"/>
      <c r="N214" s="254"/>
      <c r="O214" s="222"/>
      <c r="P214" s="222"/>
      <c r="Q214" s="227"/>
      <c r="R214" s="255"/>
      <c r="S214" s="221"/>
      <c r="T214" s="222"/>
      <c r="U214" s="222"/>
      <c r="V214" s="222"/>
      <c r="W214" s="222"/>
      <c r="X214" s="227"/>
      <c r="Y214" s="255"/>
      <c r="Z214" s="221"/>
      <c r="AA214" s="222"/>
      <c r="AB214" s="222"/>
      <c r="AC214" s="269"/>
      <c r="AD214" s="270"/>
      <c r="AE214" s="270"/>
      <c r="AF214" s="255"/>
      <c r="AG214" s="221"/>
      <c r="AH214" s="222"/>
      <c r="AI214" s="227"/>
      <c r="AJ214" s="280"/>
      <c r="AK214" s="281"/>
      <c r="AL214" s="281"/>
      <c r="AM214" s="281"/>
      <c r="AN214" s="281"/>
      <c r="AO214" s="281"/>
      <c r="AP214" s="282"/>
      <c r="AQ214" s="275"/>
      <c r="AR214" s="276"/>
      <c r="AS214" s="279"/>
      <c r="AT214" s="279"/>
      <c r="AU214" s="279"/>
      <c r="AV214" s="279"/>
      <c r="AW214" s="279"/>
      <c r="AX214" s="279"/>
      <c r="AY214" s="266"/>
      <c r="AZ214" s="266"/>
      <c r="BA214" s="78"/>
      <c r="BB214" s="79"/>
      <c r="BC214" s="94"/>
      <c r="BD214" s="97"/>
      <c r="BE214" s="98"/>
      <c r="BF214" s="99"/>
      <c r="BG214" s="65"/>
      <c r="BH214" s="66"/>
      <c r="BI214" s="66"/>
      <c r="BJ214" s="66"/>
      <c r="BK214" s="66"/>
      <c r="BL214" s="66"/>
      <c r="BM214" s="66"/>
      <c r="BN214" s="67"/>
    </row>
    <row r="215" spans="3:66" ht="3.75" customHeight="1">
      <c r="C215" s="25"/>
      <c r="D215" s="28"/>
      <c r="E215" s="28"/>
      <c r="F215" s="28"/>
      <c r="G215" s="252"/>
      <c r="H215" s="253"/>
      <c r="I215" s="253"/>
      <c r="J215" s="253"/>
      <c r="K215" s="253"/>
      <c r="L215" s="253"/>
      <c r="M215" s="253"/>
      <c r="N215" s="254"/>
      <c r="O215" s="222"/>
      <c r="P215" s="222"/>
      <c r="Q215" s="227"/>
      <c r="R215" s="256"/>
      <c r="S215" s="221"/>
      <c r="T215" s="222"/>
      <c r="U215" s="222"/>
      <c r="V215" s="222"/>
      <c r="W215" s="222"/>
      <c r="X215" s="227"/>
      <c r="Y215" s="256"/>
      <c r="Z215" s="221"/>
      <c r="AA215" s="222"/>
      <c r="AB215" s="222"/>
      <c r="AC215" s="271"/>
      <c r="AD215" s="272"/>
      <c r="AE215" s="272"/>
      <c r="AF215" s="256"/>
      <c r="AG215" s="221"/>
      <c r="AH215" s="222"/>
      <c r="AI215" s="227"/>
      <c r="AJ215" s="283"/>
      <c r="AK215" s="284"/>
      <c r="AL215" s="284"/>
      <c r="AM215" s="284"/>
      <c r="AN215" s="284"/>
      <c r="AO215" s="284"/>
      <c r="AP215" s="285"/>
      <c r="AQ215" s="277"/>
      <c r="AR215" s="278"/>
      <c r="AS215" s="279"/>
      <c r="AT215" s="279"/>
      <c r="AU215" s="279"/>
      <c r="AV215" s="279"/>
      <c r="AW215" s="279"/>
      <c r="AX215" s="279"/>
      <c r="AY215" s="266"/>
      <c r="AZ215" s="266"/>
      <c r="BA215" s="78"/>
      <c r="BB215" s="79"/>
      <c r="BC215" s="94"/>
      <c r="BD215" s="97"/>
      <c r="BE215" s="98"/>
      <c r="BF215" s="99"/>
      <c r="BG215" s="65"/>
      <c r="BH215" s="66"/>
      <c r="BI215" s="66"/>
      <c r="BJ215" s="66"/>
      <c r="BK215" s="66"/>
      <c r="BL215" s="66"/>
      <c r="BM215" s="66"/>
      <c r="BN215" s="67"/>
    </row>
    <row r="216" spans="4:66" ht="3.75" customHeight="1">
      <c r="D216" s="3"/>
      <c r="BA216" s="7"/>
      <c r="BB216" s="7"/>
      <c r="BC216" s="7"/>
      <c r="BG216" s="8"/>
      <c r="BH216" s="8"/>
      <c r="BI216" s="8"/>
      <c r="BJ216" s="8"/>
      <c r="BK216" s="8"/>
      <c r="BL216" s="8"/>
      <c r="BM216" s="8"/>
      <c r="BN216" s="8"/>
    </row>
    <row r="217" spans="53:66" ht="3.75" customHeight="1">
      <c r="BA217" s="7"/>
      <c r="BB217" s="7"/>
      <c r="BC217" s="7"/>
      <c r="BG217" s="8"/>
      <c r="BH217" s="8"/>
      <c r="BI217" s="8"/>
      <c r="BJ217" s="8"/>
      <c r="BK217" s="8"/>
      <c r="BL217" s="8"/>
      <c r="BM217" s="8"/>
      <c r="BN217" s="8"/>
    </row>
    <row r="218" spans="53:66" ht="3.75" customHeight="1">
      <c r="BA218" s="7"/>
      <c r="BB218" s="7"/>
      <c r="BC218" s="7"/>
      <c r="BG218" s="8"/>
      <c r="BH218" s="8"/>
      <c r="BI218" s="8"/>
      <c r="BJ218" s="8"/>
      <c r="BK218" s="8"/>
      <c r="BL218" s="8"/>
      <c r="BM218" s="8"/>
      <c r="BN218" s="8"/>
    </row>
    <row r="219" spans="3:66" ht="3.75" customHeight="1">
      <c r="C219" s="86" t="s">
        <v>75</v>
      </c>
      <c r="D219" s="87"/>
      <c r="E219" s="87"/>
      <c r="F219" s="88"/>
      <c r="G219" s="100" t="s">
        <v>77</v>
      </c>
      <c r="H219" s="101"/>
      <c r="I219" s="101"/>
      <c r="J219" s="101"/>
      <c r="K219" s="101"/>
      <c r="L219" s="101"/>
      <c r="M219" s="101"/>
      <c r="N219" s="102"/>
      <c r="O219" s="224" t="str">
        <f>G225</f>
        <v>桐生西ＦＣ </v>
      </c>
      <c r="P219" s="224"/>
      <c r="Q219" s="224"/>
      <c r="R219" s="224"/>
      <c r="S219" s="224"/>
      <c r="T219" s="224"/>
      <c r="U219" s="224"/>
      <c r="V219" s="224" t="str">
        <f>G230</f>
        <v>相生ＦＣ</v>
      </c>
      <c r="W219" s="224"/>
      <c r="X219" s="224"/>
      <c r="Y219" s="224"/>
      <c r="Z219" s="224"/>
      <c r="AA219" s="224"/>
      <c r="AB219" s="224"/>
      <c r="AC219" s="224" t="str">
        <f>G235</f>
        <v>新桐生ジュニオール</v>
      </c>
      <c r="AD219" s="224"/>
      <c r="AE219" s="224"/>
      <c r="AF219" s="224"/>
      <c r="AG219" s="224"/>
      <c r="AH219" s="224"/>
      <c r="AI219" s="224"/>
      <c r="AJ219" s="179">
        <f>+G240</f>
        <v>0</v>
      </c>
      <c r="AK219" s="179"/>
      <c r="AL219" s="179"/>
      <c r="AM219" s="179"/>
      <c r="AN219" s="179"/>
      <c r="AO219" s="179"/>
      <c r="AP219" s="179"/>
      <c r="AQ219" s="17" t="s">
        <v>0</v>
      </c>
      <c r="AR219" s="17"/>
      <c r="AS219" s="17" t="s">
        <v>10</v>
      </c>
      <c r="AT219" s="17"/>
      <c r="AU219" s="17" t="s">
        <v>1</v>
      </c>
      <c r="AV219" s="17"/>
      <c r="AW219" s="17" t="s">
        <v>11</v>
      </c>
      <c r="AX219" s="17"/>
      <c r="AY219" s="17" t="s">
        <v>2</v>
      </c>
      <c r="AZ219" s="17"/>
      <c r="BA219" s="95" t="s">
        <v>12</v>
      </c>
      <c r="BB219" s="95" t="s">
        <v>13</v>
      </c>
      <c r="BC219" s="96"/>
      <c r="BD219" s="62" t="s">
        <v>2</v>
      </c>
      <c r="BE219" s="63"/>
      <c r="BF219" s="64"/>
      <c r="BG219" s="100" t="s">
        <v>77</v>
      </c>
      <c r="BH219" s="101"/>
      <c r="BI219" s="101"/>
      <c r="BJ219" s="101"/>
      <c r="BK219" s="101"/>
      <c r="BL219" s="101"/>
      <c r="BM219" s="101"/>
      <c r="BN219" s="102"/>
    </row>
    <row r="220" spans="3:66" ht="3.75" customHeight="1">
      <c r="C220" s="89"/>
      <c r="D220" s="44"/>
      <c r="E220" s="44"/>
      <c r="F220" s="90"/>
      <c r="G220" s="103"/>
      <c r="H220" s="104"/>
      <c r="I220" s="104"/>
      <c r="J220" s="104"/>
      <c r="K220" s="104"/>
      <c r="L220" s="104"/>
      <c r="M220" s="104"/>
      <c r="N220" s="10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180"/>
      <c r="AK220" s="180"/>
      <c r="AL220" s="180"/>
      <c r="AM220" s="180"/>
      <c r="AN220" s="180"/>
      <c r="AO220" s="180"/>
      <c r="AP220" s="180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95"/>
      <c r="BB220" s="95"/>
      <c r="BC220" s="96"/>
      <c r="BD220" s="62"/>
      <c r="BE220" s="63"/>
      <c r="BF220" s="64"/>
      <c r="BG220" s="103"/>
      <c r="BH220" s="104"/>
      <c r="BI220" s="104"/>
      <c r="BJ220" s="104"/>
      <c r="BK220" s="104"/>
      <c r="BL220" s="104"/>
      <c r="BM220" s="104"/>
      <c r="BN220" s="105"/>
    </row>
    <row r="221" spans="3:66" ht="3.75" customHeight="1">
      <c r="C221" s="89"/>
      <c r="D221" s="44"/>
      <c r="E221" s="44"/>
      <c r="F221" s="90"/>
      <c r="G221" s="103"/>
      <c r="H221" s="104"/>
      <c r="I221" s="104"/>
      <c r="J221" s="104"/>
      <c r="K221" s="104"/>
      <c r="L221" s="104"/>
      <c r="M221" s="104"/>
      <c r="N221" s="10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180"/>
      <c r="AK221" s="180"/>
      <c r="AL221" s="180"/>
      <c r="AM221" s="180"/>
      <c r="AN221" s="180"/>
      <c r="AO221" s="180"/>
      <c r="AP221" s="180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95"/>
      <c r="BB221" s="95"/>
      <c r="BC221" s="96"/>
      <c r="BD221" s="62"/>
      <c r="BE221" s="63"/>
      <c r="BF221" s="64"/>
      <c r="BG221" s="103"/>
      <c r="BH221" s="104"/>
      <c r="BI221" s="104"/>
      <c r="BJ221" s="104"/>
      <c r="BK221" s="104"/>
      <c r="BL221" s="104"/>
      <c r="BM221" s="104"/>
      <c r="BN221" s="105"/>
    </row>
    <row r="222" spans="3:66" ht="3.75" customHeight="1">
      <c r="C222" s="89"/>
      <c r="D222" s="44"/>
      <c r="E222" s="44"/>
      <c r="F222" s="90"/>
      <c r="G222" s="103"/>
      <c r="H222" s="104"/>
      <c r="I222" s="104"/>
      <c r="J222" s="104"/>
      <c r="K222" s="104"/>
      <c r="L222" s="104"/>
      <c r="M222" s="104"/>
      <c r="N222" s="10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180"/>
      <c r="AK222" s="180"/>
      <c r="AL222" s="180"/>
      <c r="AM222" s="180"/>
      <c r="AN222" s="180"/>
      <c r="AO222" s="180"/>
      <c r="AP222" s="180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95"/>
      <c r="BB222" s="95"/>
      <c r="BC222" s="96"/>
      <c r="BD222" s="62"/>
      <c r="BE222" s="63"/>
      <c r="BF222" s="64"/>
      <c r="BG222" s="103"/>
      <c r="BH222" s="104"/>
      <c r="BI222" s="104"/>
      <c r="BJ222" s="104"/>
      <c r="BK222" s="104"/>
      <c r="BL222" s="104"/>
      <c r="BM222" s="104"/>
      <c r="BN222" s="105"/>
    </row>
    <row r="223" spans="3:66" ht="3.75" customHeight="1">
      <c r="C223" s="89"/>
      <c r="D223" s="44"/>
      <c r="E223" s="44"/>
      <c r="F223" s="90"/>
      <c r="G223" s="103"/>
      <c r="H223" s="104"/>
      <c r="I223" s="104"/>
      <c r="J223" s="104"/>
      <c r="K223" s="104"/>
      <c r="L223" s="104"/>
      <c r="M223" s="104"/>
      <c r="N223" s="10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180"/>
      <c r="AK223" s="180"/>
      <c r="AL223" s="180"/>
      <c r="AM223" s="180"/>
      <c r="AN223" s="180"/>
      <c r="AO223" s="180"/>
      <c r="AP223" s="180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95"/>
      <c r="BB223" s="95"/>
      <c r="BC223" s="96"/>
      <c r="BD223" s="62"/>
      <c r="BE223" s="63"/>
      <c r="BF223" s="64"/>
      <c r="BG223" s="103"/>
      <c r="BH223" s="104"/>
      <c r="BI223" s="104"/>
      <c r="BJ223" s="104"/>
      <c r="BK223" s="104"/>
      <c r="BL223" s="104"/>
      <c r="BM223" s="104"/>
      <c r="BN223" s="105"/>
    </row>
    <row r="224" spans="3:66" ht="3.75" customHeight="1">
      <c r="C224" s="91"/>
      <c r="D224" s="92"/>
      <c r="E224" s="92"/>
      <c r="F224" s="93"/>
      <c r="G224" s="106"/>
      <c r="H224" s="107"/>
      <c r="I224" s="107"/>
      <c r="J224" s="107"/>
      <c r="K224" s="107"/>
      <c r="L224" s="107"/>
      <c r="M224" s="107"/>
      <c r="N224" s="108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181"/>
      <c r="AK224" s="181"/>
      <c r="AL224" s="181"/>
      <c r="AM224" s="181"/>
      <c r="AN224" s="181"/>
      <c r="AO224" s="181"/>
      <c r="AP224" s="181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95"/>
      <c r="BB224" s="95"/>
      <c r="BC224" s="96"/>
      <c r="BD224" s="62"/>
      <c r="BE224" s="63"/>
      <c r="BF224" s="64"/>
      <c r="BG224" s="106"/>
      <c r="BH224" s="107"/>
      <c r="BI224" s="107"/>
      <c r="BJ224" s="107"/>
      <c r="BK224" s="107"/>
      <c r="BL224" s="107"/>
      <c r="BM224" s="107"/>
      <c r="BN224" s="108"/>
    </row>
    <row r="225" spans="3:66" ht="3.75" customHeight="1" thickBot="1">
      <c r="C225" s="80">
        <v>4</v>
      </c>
      <c r="D225" s="81"/>
      <c r="E225" s="100" t="s">
        <v>84</v>
      </c>
      <c r="F225" s="102"/>
      <c r="G225" s="182" t="str">
        <f>BG47</f>
        <v>桐生西ＦＣ </v>
      </c>
      <c r="H225" s="183"/>
      <c r="I225" s="183"/>
      <c r="J225" s="183"/>
      <c r="K225" s="183"/>
      <c r="L225" s="183"/>
      <c r="M225" s="183"/>
      <c r="N225" s="184"/>
      <c r="O225" s="236"/>
      <c r="P225" s="237"/>
      <c r="Q225" s="237"/>
      <c r="R225" s="237"/>
      <c r="S225" s="237"/>
      <c r="T225" s="237"/>
      <c r="U225" s="238"/>
      <c r="V225" s="46">
        <v>1</v>
      </c>
      <c r="W225" s="46"/>
      <c r="X225" s="223"/>
      <c r="Y225" s="248"/>
      <c r="Z225" s="45">
        <v>0</v>
      </c>
      <c r="AA225" s="46"/>
      <c r="AB225" s="46"/>
      <c r="AC225" s="59">
        <v>3</v>
      </c>
      <c r="AD225" s="53"/>
      <c r="AE225" s="53"/>
      <c r="AF225" s="248"/>
      <c r="AG225" s="53">
        <v>0</v>
      </c>
      <c r="AH225" s="53"/>
      <c r="AI225" s="54"/>
      <c r="AJ225" s="47"/>
      <c r="AK225" s="48"/>
      <c r="AL225" s="48"/>
      <c r="AM225" s="250"/>
      <c r="AN225" s="48"/>
      <c r="AO225" s="48"/>
      <c r="AP225" s="158"/>
      <c r="AQ225" s="68">
        <v>6</v>
      </c>
      <c r="AR225" s="68"/>
      <c r="AS225" s="68">
        <v>4</v>
      </c>
      <c r="AT225" s="68"/>
      <c r="AU225" s="68">
        <v>0</v>
      </c>
      <c r="AV225" s="68"/>
      <c r="AW225" s="68">
        <f>AS225-AU225</f>
        <v>4</v>
      </c>
      <c r="AX225" s="68"/>
      <c r="AY225" s="112">
        <v>1</v>
      </c>
      <c r="AZ225" s="112"/>
      <c r="BA225" s="79">
        <f>COUNTIF(R225:AF225,"○")</f>
        <v>0</v>
      </c>
      <c r="BB225" s="79">
        <f>COUNTIF(S225:AG225,"△")</f>
        <v>0</v>
      </c>
      <c r="BC225" s="79">
        <f>IF(ISBLANK(AV331),"",AQ225*10000+AW225*100+AS225)</f>
      </c>
      <c r="BD225" s="62" t="s">
        <v>14</v>
      </c>
      <c r="BE225" s="63"/>
      <c r="BF225" s="64"/>
      <c r="BG225" s="113" t="str">
        <f>G225</f>
        <v>桐生西ＦＣ </v>
      </c>
      <c r="BH225" s="114"/>
      <c r="BI225" s="114"/>
      <c r="BJ225" s="114"/>
      <c r="BK225" s="114"/>
      <c r="BL225" s="114"/>
      <c r="BM225" s="114"/>
      <c r="BN225" s="115"/>
    </row>
    <row r="226" spans="3:66" ht="3.75" customHeight="1">
      <c r="C226" s="82"/>
      <c r="D226" s="83"/>
      <c r="E226" s="103"/>
      <c r="F226" s="105"/>
      <c r="G226" s="182"/>
      <c r="H226" s="183"/>
      <c r="I226" s="183"/>
      <c r="J226" s="183"/>
      <c r="K226" s="183"/>
      <c r="L226" s="183"/>
      <c r="M226" s="183"/>
      <c r="N226" s="184"/>
      <c r="O226" s="236"/>
      <c r="P226" s="237"/>
      <c r="Q226" s="237"/>
      <c r="R226" s="237"/>
      <c r="S226" s="237"/>
      <c r="T226" s="237"/>
      <c r="U226" s="238"/>
      <c r="V226" s="46"/>
      <c r="W226" s="46"/>
      <c r="X226" s="223"/>
      <c r="Y226" s="249"/>
      <c r="Z226" s="45"/>
      <c r="AA226" s="46"/>
      <c r="AB226" s="46"/>
      <c r="AC226" s="60"/>
      <c r="AD226" s="55"/>
      <c r="AE226" s="55"/>
      <c r="AF226" s="249"/>
      <c r="AG226" s="55"/>
      <c r="AH226" s="55"/>
      <c r="AI226" s="56"/>
      <c r="AJ226" s="49"/>
      <c r="AK226" s="50"/>
      <c r="AL226" s="50"/>
      <c r="AM226" s="251"/>
      <c r="AN226" s="50"/>
      <c r="AO226" s="50"/>
      <c r="AP226" s="159"/>
      <c r="AQ226" s="68"/>
      <c r="AR226" s="68"/>
      <c r="AS226" s="68"/>
      <c r="AT226" s="68"/>
      <c r="AU226" s="68"/>
      <c r="AV226" s="68"/>
      <c r="AW226" s="68"/>
      <c r="AX226" s="68"/>
      <c r="AY226" s="112"/>
      <c r="AZ226" s="112"/>
      <c r="BA226" s="79"/>
      <c r="BB226" s="79"/>
      <c r="BC226" s="79"/>
      <c r="BD226" s="62"/>
      <c r="BE226" s="63"/>
      <c r="BF226" s="64"/>
      <c r="BG226" s="113"/>
      <c r="BH226" s="114"/>
      <c r="BI226" s="114"/>
      <c r="BJ226" s="114"/>
      <c r="BK226" s="114"/>
      <c r="BL226" s="114"/>
      <c r="BM226" s="114"/>
      <c r="BN226" s="115"/>
    </row>
    <row r="227" spans="3:66" ht="3.75" customHeight="1" thickBot="1">
      <c r="C227" s="82"/>
      <c r="D227" s="83"/>
      <c r="E227" s="103"/>
      <c r="F227" s="105"/>
      <c r="G227" s="182"/>
      <c r="H227" s="183"/>
      <c r="I227" s="183"/>
      <c r="J227" s="183"/>
      <c r="K227" s="183"/>
      <c r="L227" s="183"/>
      <c r="M227" s="183"/>
      <c r="N227" s="184"/>
      <c r="O227" s="236"/>
      <c r="P227" s="237"/>
      <c r="Q227" s="237"/>
      <c r="R227" s="237"/>
      <c r="S227" s="237"/>
      <c r="T227" s="237"/>
      <c r="U227" s="238"/>
      <c r="V227" s="46"/>
      <c r="W227" s="46"/>
      <c r="X227" s="223"/>
      <c r="Y227" s="10"/>
      <c r="Z227" s="45"/>
      <c r="AA227" s="46"/>
      <c r="AB227" s="46"/>
      <c r="AC227" s="60"/>
      <c r="AD227" s="55"/>
      <c r="AE227" s="55"/>
      <c r="AF227" s="10"/>
      <c r="AG227" s="55"/>
      <c r="AH227" s="55"/>
      <c r="AI227" s="56"/>
      <c r="AJ227" s="49"/>
      <c r="AK227" s="50"/>
      <c r="AL227" s="50"/>
      <c r="AM227" s="12"/>
      <c r="AN227" s="50"/>
      <c r="AO227" s="50"/>
      <c r="AP227" s="159"/>
      <c r="AQ227" s="68"/>
      <c r="AR227" s="68"/>
      <c r="AS227" s="68"/>
      <c r="AT227" s="68"/>
      <c r="AU227" s="68"/>
      <c r="AV227" s="68"/>
      <c r="AW227" s="68"/>
      <c r="AX227" s="68"/>
      <c r="AY227" s="112"/>
      <c r="AZ227" s="112"/>
      <c r="BA227" s="79"/>
      <c r="BB227" s="79"/>
      <c r="BC227" s="79"/>
      <c r="BD227" s="62"/>
      <c r="BE227" s="63"/>
      <c r="BF227" s="64"/>
      <c r="BG227" s="113"/>
      <c r="BH227" s="114"/>
      <c r="BI227" s="114"/>
      <c r="BJ227" s="114"/>
      <c r="BK227" s="114"/>
      <c r="BL227" s="114"/>
      <c r="BM227" s="114"/>
      <c r="BN227" s="115"/>
    </row>
    <row r="228" spans="3:66" ht="3.75" customHeight="1" thickBot="1">
      <c r="C228" s="82"/>
      <c r="D228" s="83"/>
      <c r="E228" s="103"/>
      <c r="F228" s="105"/>
      <c r="G228" s="182"/>
      <c r="H228" s="183"/>
      <c r="I228" s="183"/>
      <c r="J228" s="183"/>
      <c r="K228" s="183"/>
      <c r="L228" s="183"/>
      <c r="M228" s="183"/>
      <c r="N228" s="184"/>
      <c r="O228" s="236"/>
      <c r="P228" s="237"/>
      <c r="Q228" s="237"/>
      <c r="R228" s="237"/>
      <c r="S228" s="237"/>
      <c r="T228" s="237"/>
      <c r="U228" s="238"/>
      <c r="V228" s="46"/>
      <c r="W228" s="46"/>
      <c r="X228" s="223"/>
      <c r="Y228" s="219"/>
      <c r="Z228" s="45"/>
      <c r="AA228" s="46"/>
      <c r="AB228" s="46"/>
      <c r="AC228" s="60"/>
      <c r="AD228" s="55"/>
      <c r="AE228" s="55"/>
      <c r="AF228" s="219"/>
      <c r="AG228" s="55"/>
      <c r="AH228" s="55"/>
      <c r="AI228" s="56"/>
      <c r="AJ228" s="49"/>
      <c r="AK228" s="50"/>
      <c r="AL228" s="50"/>
      <c r="AM228" s="255"/>
      <c r="AN228" s="50"/>
      <c r="AO228" s="50"/>
      <c r="AP228" s="159"/>
      <c r="AQ228" s="68"/>
      <c r="AR228" s="68"/>
      <c r="AS228" s="68"/>
      <c r="AT228" s="68"/>
      <c r="AU228" s="68"/>
      <c r="AV228" s="68"/>
      <c r="AW228" s="68"/>
      <c r="AX228" s="68"/>
      <c r="AY228" s="112"/>
      <c r="AZ228" s="112"/>
      <c r="BA228" s="79"/>
      <c r="BB228" s="79"/>
      <c r="BC228" s="79"/>
      <c r="BD228" s="62"/>
      <c r="BE228" s="63"/>
      <c r="BF228" s="64"/>
      <c r="BG228" s="113"/>
      <c r="BH228" s="114"/>
      <c r="BI228" s="114"/>
      <c r="BJ228" s="114"/>
      <c r="BK228" s="114"/>
      <c r="BL228" s="114"/>
      <c r="BM228" s="114"/>
      <c r="BN228" s="115"/>
    </row>
    <row r="229" spans="3:66" ht="3.75" customHeight="1">
      <c r="C229" s="84"/>
      <c r="D229" s="85"/>
      <c r="E229" s="106"/>
      <c r="F229" s="108"/>
      <c r="G229" s="182"/>
      <c r="H229" s="183"/>
      <c r="I229" s="183"/>
      <c r="J229" s="183"/>
      <c r="K229" s="183"/>
      <c r="L229" s="183"/>
      <c r="M229" s="183"/>
      <c r="N229" s="184"/>
      <c r="O229" s="239"/>
      <c r="P229" s="240"/>
      <c r="Q229" s="240"/>
      <c r="R229" s="240"/>
      <c r="S229" s="240"/>
      <c r="T229" s="240"/>
      <c r="U229" s="241"/>
      <c r="V229" s="46"/>
      <c r="W229" s="46"/>
      <c r="X229" s="223"/>
      <c r="Y229" s="220"/>
      <c r="Z229" s="45"/>
      <c r="AA229" s="46"/>
      <c r="AB229" s="46"/>
      <c r="AC229" s="61"/>
      <c r="AD229" s="57"/>
      <c r="AE229" s="57"/>
      <c r="AF229" s="220"/>
      <c r="AG229" s="57"/>
      <c r="AH229" s="57"/>
      <c r="AI229" s="58"/>
      <c r="AJ229" s="51"/>
      <c r="AK229" s="52"/>
      <c r="AL229" s="52"/>
      <c r="AM229" s="256"/>
      <c r="AN229" s="52"/>
      <c r="AO229" s="52"/>
      <c r="AP229" s="160"/>
      <c r="AQ229" s="68"/>
      <c r="AR229" s="68"/>
      <c r="AS229" s="68"/>
      <c r="AT229" s="68"/>
      <c r="AU229" s="68"/>
      <c r="AV229" s="68"/>
      <c r="AW229" s="68"/>
      <c r="AX229" s="68"/>
      <c r="AY229" s="112"/>
      <c r="AZ229" s="112"/>
      <c r="BA229" s="79"/>
      <c r="BB229" s="79"/>
      <c r="BC229" s="79"/>
      <c r="BD229" s="62"/>
      <c r="BE229" s="63"/>
      <c r="BF229" s="64"/>
      <c r="BG229" s="113"/>
      <c r="BH229" s="114"/>
      <c r="BI229" s="114"/>
      <c r="BJ229" s="114"/>
      <c r="BK229" s="114"/>
      <c r="BL229" s="114"/>
      <c r="BM229" s="114"/>
      <c r="BN229" s="115"/>
    </row>
    <row r="230" spans="3:66" ht="3.75" customHeight="1" thickBot="1">
      <c r="C230" s="80">
        <v>5</v>
      </c>
      <c r="D230" s="81"/>
      <c r="E230" s="100" t="s">
        <v>85</v>
      </c>
      <c r="F230" s="102"/>
      <c r="G230" s="182" t="str">
        <f>BG76</f>
        <v>相生ＦＣ</v>
      </c>
      <c r="H230" s="183"/>
      <c r="I230" s="183"/>
      <c r="J230" s="183"/>
      <c r="K230" s="183"/>
      <c r="L230" s="183"/>
      <c r="M230" s="183"/>
      <c r="N230" s="184"/>
      <c r="O230" s="46">
        <v>0</v>
      </c>
      <c r="P230" s="46"/>
      <c r="Q230" s="223"/>
      <c r="R230" s="248"/>
      <c r="S230" s="45">
        <v>1</v>
      </c>
      <c r="T230" s="46"/>
      <c r="U230" s="46"/>
      <c r="V230" s="236"/>
      <c r="W230" s="237"/>
      <c r="X230" s="237"/>
      <c r="Y230" s="237"/>
      <c r="Z230" s="237"/>
      <c r="AA230" s="237"/>
      <c r="AB230" s="238"/>
      <c r="AC230" s="46">
        <v>1</v>
      </c>
      <c r="AD230" s="46"/>
      <c r="AE230" s="223"/>
      <c r="AF230" s="248"/>
      <c r="AG230" s="45">
        <v>2</v>
      </c>
      <c r="AH230" s="46"/>
      <c r="AI230" s="46"/>
      <c r="AJ230" s="47"/>
      <c r="AK230" s="48"/>
      <c r="AL230" s="48"/>
      <c r="AM230" s="250"/>
      <c r="AN230" s="48"/>
      <c r="AO230" s="48"/>
      <c r="AP230" s="158"/>
      <c r="AQ230" s="68">
        <v>0</v>
      </c>
      <c r="AR230" s="68"/>
      <c r="AS230" s="68">
        <v>1</v>
      </c>
      <c r="AT230" s="68"/>
      <c r="AU230" s="68">
        <v>3</v>
      </c>
      <c r="AV230" s="68"/>
      <c r="AW230" s="68">
        <f>AS230-AU230</f>
        <v>-2</v>
      </c>
      <c r="AX230" s="68"/>
      <c r="AY230" s="112">
        <v>3</v>
      </c>
      <c r="AZ230" s="112"/>
      <c r="BA230" s="79">
        <f>COUNTIF(R230:AF230,"○")</f>
        <v>0</v>
      </c>
      <c r="BB230" s="79">
        <f>COUNTIF(R230:AG230,"△")</f>
        <v>0</v>
      </c>
      <c r="BC230" s="79">
        <f>IF(ISBLANK(AZ331),"",AQ230*10000+AW230*100+AS230)</f>
      </c>
      <c r="BD230" s="62" t="s">
        <v>15</v>
      </c>
      <c r="BE230" s="63"/>
      <c r="BF230" s="64"/>
      <c r="BG230" s="109" t="str">
        <f>G235</f>
        <v>新桐生ジュニオール</v>
      </c>
      <c r="BH230" s="110"/>
      <c r="BI230" s="110"/>
      <c r="BJ230" s="110"/>
      <c r="BK230" s="110"/>
      <c r="BL230" s="110"/>
      <c r="BM230" s="110"/>
      <c r="BN230" s="111"/>
    </row>
    <row r="231" spans="3:66" ht="3.75" customHeight="1">
      <c r="C231" s="82"/>
      <c r="D231" s="83"/>
      <c r="E231" s="103"/>
      <c r="F231" s="105"/>
      <c r="G231" s="182"/>
      <c r="H231" s="183"/>
      <c r="I231" s="183"/>
      <c r="J231" s="183"/>
      <c r="K231" s="183"/>
      <c r="L231" s="183"/>
      <c r="M231" s="183"/>
      <c r="N231" s="184"/>
      <c r="O231" s="46"/>
      <c r="P231" s="46"/>
      <c r="Q231" s="223"/>
      <c r="R231" s="249"/>
      <c r="S231" s="45"/>
      <c r="T231" s="46"/>
      <c r="U231" s="46"/>
      <c r="V231" s="236"/>
      <c r="W231" s="237"/>
      <c r="X231" s="237"/>
      <c r="Y231" s="237"/>
      <c r="Z231" s="237"/>
      <c r="AA231" s="237"/>
      <c r="AB231" s="238"/>
      <c r="AC231" s="46"/>
      <c r="AD231" s="46"/>
      <c r="AE231" s="223"/>
      <c r="AF231" s="249"/>
      <c r="AG231" s="45"/>
      <c r="AH231" s="46"/>
      <c r="AI231" s="46"/>
      <c r="AJ231" s="49"/>
      <c r="AK231" s="50"/>
      <c r="AL231" s="50"/>
      <c r="AM231" s="251"/>
      <c r="AN231" s="50"/>
      <c r="AO231" s="50"/>
      <c r="AP231" s="159"/>
      <c r="AQ231" s="68"/>
      <c r="AR231" s="68"/>
      <c r="AS231" s="68"/>
      <c r="AT231" s="68"/>
      <c r="AU231" s="68"/>
      <c r="AV231" s="68"/>
      <c r="AW231" s="68"/>
      <c r="AX231" s="68"/>
      <c r="AY231" s="112"/>
      <c r="AZ231" s="112"/>
      <c r="BA231" s="79"/>
      <c r="BB231" s="79"/>
      <c r="BC231" s="79"/>
      <c r="BD231" s="62"/>
      <c r="BE231" s="63"/>
      <c r="BF231" s="64"/>
      <c r="BG231" s="109"/>
      <c r="BH231" s="110"/>
      <c r="BI231" s="110"/>
      <c r="BJ231" s="110"/>
      <c r="BK231" s="110"/>
      <c r="BL231" s="110"/>
      <c r="BM231" s="110"/>
      <c r="BN231" s="111"/>
    </row>
    <row r="232" spans="3:66" ht="3.75" customHeight="1" thickBot="1">
      <c r="C232" s="82"/>
      <c r="D232" s="83"/>
      <c r="E232" s="103"/>
      <c r="F232" s="105"/>
      <c r="G232" s="182"/>
      <c r="H232" s="183"/>
      <c r="I232" s="183"/>
      <c r="J232" s="183"/>
      <c r="K232" s="183"/>
      <c r="L232" s="183"/>
      <c r="M232" s="183"/>
      <c r="N232" s="184"/>
      <c r="O232" s="46"/>
      <c r="P232" s="46"/>
      <c r="Q232" s="223"/>
      <c r="R232" s="10"/>
      <c r="S232" s="45"/>
      <c r="T232" s="46"/>
      <c r="U232" s="46"/>
      <c r="V232" s="236"/>
      <c r="W232" s="237"/>
      <c r="X232" s="237"/>
      <c r="Y232" s="237"/>
      <c r="Z232" s="237"/>
      <c r="AA232" s="237"/>
      <c r="AB232" s="238"/>
      <c r="AC232" s="46"/>
      <c r="AD232" s="46"/>
      <c r="AE232" s="223"/>
      <c r="AF232" s="10"/>
      <c r="AG232" s="45"/>
      <c r="AH232" s="46"/>
      <c r="AI232" s="46"/>
      <c r="AJ232" s="49"/>
      <c r="AK232" s="50"/>
      <c r="AL232" s="50"/>
      <c r="AM232" s="12"/>
      <c r="AN232" s="50"/>
      <c r="AO232" s="50"/>
      <c r="AP232" s="159"/>
      <c r="AQ232" s="68"/>
      <c r="AR232" s="68"/>
      <c r="AS232" s="68"/>
      <c r="AT232" s="68"/>
      <c r="AU232" s="68"/>
      <c r="AV232" s="68"/>
      <c r="AW232" s="68"/>
      <c r="AX232" s="68"/>
      <c r="AY232" s="112"/>
      <c r="AZ232" s="112"/>
      <c r="BA232" s="79"/>
      <c r="BB232" s="79"/>
      <c r="BC232" s="79"/>
      <c r="BD232" s="62"/>
      <c r="BE232" s="63"/>
      <c r="BF232" s="64"/>
      <c r="BG232" s="109"/>
      <c r="BH232" s="110"/>
      <c r="BI232" s="110"/>
      <c r="BJ232" s="110"/>
      <c r="BK232" s="110"/>
      <c r="BL232" s="110"/>
      <c r="BM232" s="110"/>
      <c r="BN232" s="111"/>
    </row>
    <row r="233" spans="3:66" ht="3.75" customHeight="1" thickBot="1">
      <c r="C233" s="82"/>
      <c r="D233" s="83"/>
      <c r="E233" s="103"/>
      <c r="F233" s="105"/>
      <c r="G233" s="182"/>
      <c r="H233" s="183"/>
      <c r="I233" s="183"/>
      <c r="J233" s="183"/>
      <c r="K233" s="183"/>
      <c r="L233" s="183"/>
      <c r="M233" s="183"/>
      <c r="N233" s="184"/>
      <c r="O233" s="46"/>
      <c r="P233" s="46"/>
      <c r="Q233" s="223"/>
      <c r="R233" s="219"/>
      <c r="S233" s="45"/>
      <c r="T233" s="46"/>
      <c r="U233" s="46"/>
      <c r="V233" s="236"/>
      <c r="W233" s="237"/>
      <c r="X233" s="237"/>
      <c r="Y233" s="237"/>
      <c r="Z233" s="237"/>
      <c r="AA233" s="237"/>
      <c r="AB233" s="238"/>
      <c r="AC233" s="46"/>
      <c r="AD233" s="46"/>
      <c r="AE233" s="223"/>
      <c r="AF233" s="219"/>
      <c r="AG233" s="45"/>
      <c r="AH233" s="46"/>
      <c r="AI233" s="46"/>
      <c r="AJ233" s="49"/>
      <c r="AK233" s="50"/>
      <c r="AL233" s="50"/>
      <c r="AM233" s="255"/>
      <c r="AN233" s="50"/>
      <c r="AO233" s="50"/>
      <c r="AP233" s="159"/>
      <c r="AQ233" s="68"/>
      <c r="AR233" s="68"/>
      <c r="AS233" s="68"/>
      <c r="AT233" s="68"/>
      <c r="AU233" s="68"/>
      <c r="AV233" s="68"/>
      <c r="AW233" s="68"/>
      <c r="AX233" s="68"/>
      <c r="AY233" s="112"/>
      <c r="AZ233" s="112"/>
      <c r="BA233" s="79"/>
      <c r="BB233" s="79"/>
      <c r="BC233" s="79"/>
      <c r="BD233" s="62"/>
      <c r="BE233" s="63"/>
      <c r="BF233" s="64"/>
      <c r="BG233" s="109"/>
      <c r="BH233" s="110"/>
      <c r="BI233" s="110"/>
      <c r="BJ233" s="110"/>
      <c r="BK233" s="110"/>
      <c r="BL233" s="110"/>
      <c r="BM233" s="110"/>
      <c r="BN233" s="111"/>
    </row>
    <row r="234" spans="3:66" ht="3.75" customHeight="1">
      <c r="C234" s="84"/>
      <c r="D234" s="85"/>
      <c r="E234" s="106"/>
      <c r="F234" s="108"/>
      <c r="G234" s="182"/>
      <c r="H234" s="183"/>
      <c r="I234" s="183"/>
      <c r="J234" s="183"/>
      <c r="K234" s="183"/>
      <c r="L234" s="183"/>
      <c r="M234" s="183"/>
      <c r="N234" s="184"/>
      <c r="O234" s="46"/>
      <c r="P234" s="46"/>
      <c r="Q234" s="223"/>
      <c r="R234" s="220"/>
      <c r="S234" s="45"/>
      <c r="T234" s="46"/>
      <c r="U234" s="46"/>
      <c r="V234" s="239"/>
      <c r="W234" s="240"/>
      <c r="X234" s="240"/>
      <c r="Y234" s="240"/>
      <c r="Z234" s="240"/>
      <c r="AA234" s="240"/>
      <c r="AB234" s="241"/>
      <c r="AC234" s="46"/>
      <c r="AD234" s="46"/>
      <c r="AE234" s="223"/>
      <c r="AF234" s="220"/>
      <c r="AG234" s="45"/>
      <c r="AH234" s="46"/>
      <c r="AI234" s="46"/>
      <c r="AJ234" s="51"/>
      <c r="AK234" s="52"/>
      <c r="AL234" s="52"/>
      <c r="AM234" s="256"/>
      <c r="AN234" s="52"/>
      <c r="AO234" s="52"/>
      <c r="AP234" s="160"/>
      <c r="AQ234" s="68"/>
      <c r="AR234" s="68"/>
      <c r="AS234" s="68"/>
      <c r="AT234" s="68"/>
      <c r="AU234" s="68"/>
      <c r="AV234" s="68"/>
      <c r="AW234" s="68"/>
      <c r="AX234" s="68"/>
      <c r="AY234" s="112"/>
      <c r="AZ234" s="112"/>
      <c r="BA234" s="79"/>
      <c r="BB234" s="79"/>
      <c r="BC234" s="79"/>
      <c r="BD234" s="62"/>
      <c r="BE234" s="63"/>
      <c r="BF234" s="64"/>
      <c r="BG234" s="109"/>
      <c r="BH234" s="110"/>
      <c r="BI234" s="110"/>
      <c r="BJ234" s="110"/>
      <c r="BK234" s="110"/>
      <c r="BL234" s="110"/>
      <c r="BM234" s="110"/>
      <c r="BN234" s="111"/>
    </row>
    <row r="235" spans="3:66" ht="3.75" customHeight="1" thickBot="1">
      <c r="C235" s="80">
        <v>6</v>
      </c>
      <c r="D235" s="81"/>
      <c r="E235" s="100" t="s">
        <v>86</v>
      </c>
      <c r="F235" s="102"/>
      <c r="G235" s="182" t="str">
        <f>BG105</f>
        <v>新桐生ジュニオール</v>
      </c>
      <c r="H235" s="183"/>
      <c r="I235" s="183"/>
      <c r="J235" s="183"/>
      <c r="K235" s="183"/>
      <c r="L235" s="183"/>
      <c r="M235" s="183"/>
      <c r="N235" s="184"/>
      <c r="O235" s="46">
        <v>0</v>
      </c>
      <c r="P235" s="46"/>
      <c r="Q235" s="223"/>
      <c r="R235" s="248"/>
      <c r="S235" s="45">
        <v>3</v>
      </c>
      <c r="T235" s="46"/>
      <c r="U235" s="46"/>
      <c r="V235" s="46">
        <v>2</v>
      </c>
      <c r="W235" s="46"/>
      <c r="X235" s="223"/>
      <c r="Y235" s="248"/>
      <c r="Z235" s="45">
        <v>1</v>
      </c>
      <c r="AA235" s="46"/>
      <c r="AB235" s="46"/>
      <c r="AC235" s="236"/>
      <c r="AD235" s="237"/>
      <c r="AE235" s="237"/>
      <c r="AF235" s="237"/>
      <c r="AG235" s="237"/>
      <c r="AH235" s="237"/>
      <c r="AI235" s="238"/>
      <c r="AJ235" s="47"/>
      <c r="AK235" s="48"/>
      <c r="AL235" s="48"/>
      <c r="AM235" s="250"/>
      <c r="AN235" s="48"/>
      <c r="AO235" s="48"/>
      <c r="AP235" s="158"/>
      <c r="AQ235" s="260">
        <v>3</v>
      </c>
      <c r="AR235" s="261"/>
      <c r="AS235" s="68">
        <v>2</v>
      </c>
      <c r="AT235" s="68"/>
      <c r="AU235" s="68">
        <v>4</v>
      </c>
      <c r="AV235" s="68"/>
      <c r="AW235" s="68">
        <f>AS235-AU235</f>
        <v>-2</v>
      </c>
      <c r="AX235" s="68"/>
      <c r="AY235" s="112">
        <v>2</v>
      </c>
      <c r="AZ235" s="112"/>
      <c r="BA235" s="78">
        <f>COUNTIF(R235:AF235,"○")</f>
        <v>0</v>
      </c>
      <c r="BB235" s="79">
        <f>COUNTIF(R235:AG235,"△")</f>
        <v>0</v>
      </c>
      <c r="BC235" s="94">
        <f>IF(ISBLANK(#REF!),"",AQ235*10000+AW235*100+AS235)</f>
        <v>29802</v>
      </c>
      <c r="BD235" s="62" t="s">
        <v>17</v>
      </c>
      <c r="BE235" s="63"/>
      <c r="BF235" s="64"/>
      <c r="BG235" s="257" t="str">
        <f>G230</f>
        <v>相生ＦＣ</v>
      </c>
      <c r="BH235" s="258"/>
      <c r="BI235" s="258"/>
      <c r="BJ235" s="258"/>
      <c r="BK235" s="258"/>
      <c r="BL235" s="258"/>
      <c r="BM235" s="258"/>
      <c r="BN235" s="259"/>
    </row>
    <row r="236" spans="3:66" ht="3.75" customHeight="1">
      <c r="C236" s="82"/>
      <c r="D236" s="83"/>
      <c r="E236" s="103"/>
      <c r="F236" s="105"/>
      <c r="G236" s="182"/>
      <c r="H236" s="183"/>
      <c r="I236" s="183"/>
      <c r="J236" s="183"/>
      <c r="K236" s="183"/>
      <c r="L236" s="183"/>
      <c r="M236" s="183"/>
      <c r="N236" s="184"/>
      <c r="O236" s="46"/>
      <c r="P236" s="46"/>
      <c r="Q236" s="223"/>
      <c r="R236" s="249"/>
      <c r="S236" s="45"/>
      <c r="T236" s="46"/>
      <c r="U236" s="46"/>
      <c r="V236" s="46"/>
      <c r="W236" s="46"/>
      <c r="X236" s="223"/>
      <c r="Y236" s="249"/>
      <c r="Z236" s="45"/>
      <c r="AA236" s="46"/>
      <c r="AB236" s="46"/>
      <c r="AC236" s="236"/>
      <c r="AD236" s="237"/>
      <c r="AE236" s="237"/>
      <c r="AF236" s="237"/>
      <c r="AG236" s="237"/>
      <c r="AH236" s="237"/>
      <c r="AI236" s="238"/>
      <c r="AJ236" s="49"/>
      <c r="AK236" s="50"/>
      <c r="AL236" s="50"/>
      <c r="AM236" s="251"/>
      <c r="AN236" s="50"/>
      <c r="AO236" s="50"/>
      <c r="AP236" s="159"/>
      <c r="AQ236" s="262"/>
      <c r="AR236" s="263"/>
      <c r="AS236" s="68"/>
      <c r="AT236" s="68"/>
      <c r="AU236" s="68"/>
      <c r="AV236" s="68"/>
      <c r="AW236" s="68"/>
      <c r="AX236" s="68"/>
      <c r="AY236" s="112"/>
      <c r="AZ236" s="112"/>
      <c r="BA236" s="78"/>
      <c r="BB236" s="79"/>
      <c r="BC236" s="94"/>
      <c r="BD236" s="62"/>
      <c r="BE236" s="63"/>
      <c r="BF236" s="64"/>
      <c r="BG236" s="257"/>
      <c r="BH236" s="258"/>
      <c r="BI236" s="258"/>
      <c r="BJ236" s="258"/>
      <c r="BK236" s="258"/>
      <c r="BL236" s="258"/>
      <c r="BM236" s="258"/>
      <c r="BN236" s="259"/>
    </row>
    <row r="237" spans="3:66" ht="3.75" customHeight="1" thickBot="1">
      <c r="C237" s="82"/>
      <c r="D237" s="83"/>
      <c r="E237" s="103"/>
      <c r="F237" s="105"/>
      <c r="G237" s="182"/>
      <c r="H237" s="183"/>
      <c r="I237" s="183"/>
      <c r="J237" s="183"/>
      <c r="K237" s="183"/>
      <c r="L237" s="183"/>
      <c r="M237" s="183"/>
      <c r="N237" s="184"/>
      <c r="O237" s="46"/>
      <c r="P237" s="46"/>
      <c r="Q237" s="223"/>
      <c r="R237" s="10"/>
      <c r="S237" s="45"/>
      <c r="T237" s="46"/>
      <c r="U237" s="46"/>
      <c r="V237" s="46"/>
      <c r="W237" s="46"/>
      <c r="X237" s="223"/>
      <c r="Y237" s="10"/>
      <c r="Z237" s="45"/>
      <c r="AA237" s="46"/>
      <c r="AB237" s="46"/>
      <c r="AC237" s="236"/>
      <c r="AD237" s="237"/>
      <c r="AE237" s="237"/>
      <c r="AF237" s="237"/>
      <c r="AG237" s="237"/>
      <c r="AH237" s="237"/>
      <c r="AI237" s="238"/>
      <c r="AJ237" s="49"/>
      <c r="AK237" s="50"/>
      <c r="AL237" s="50"/>
      <c r="AM237" s="12"/>
      <c r="AN237" s="50"/>
      <c r="AO237" s="50"/>
      <c r="AP237" s="159"/>
      <c r="AQ237" s="262"/>
      <c r="AR237" s="263"/>
      <c r="AS237" s="68"/>
      <c r="AT237" s="68"/>
      <c r="AU237" s="68"/>
      <c r="AV237" s="68"/>
      <c r="AW237" s="68"/>
      <c r="AX237" s="68"/>
      <c r="AY237" s="112"/>
      <c r="AZ237" s="112"/>
      <c r="BA237" s="78"/>
      <c r="BB237" s="79"/>
      <c r="BC237" s="94"/>
      <c r="BD237" s="62"/>
      <c r="BE237" s="63"/>
      <c r="BF237" s="64"/>
      <c r="BG237" s="257"/>
      <c r="BH237" s="258"/>
      <c r="BI237" s="258"/>
      <c r="BJ237" s="258"/>
      <c r="BK237" s="258"/>
      <c r="BL237" s="258"/>
      <c r="BM237" s="258"/>
      <c r="BN237" s="259"/>
    </row>
    <row r="238" spans="3:66" ht="3.75" customHeight="1" thickBot="1">
      <c r="C238" s="82"/>
      <c r="D238" s="83"/>
      <c r="E238" s="103"/>
      <c r="F238" s="105"/>
      <c r="G238" s="182"/>
      <c r="H238" s="183"/>
      <c r="I238" s="183"/>
      <c r="J238" s="183"/>
      <c r="K238" s="183"/>
      <c r="L238" s="183"/>
      <c r="M238" s="183"/>
      <c r="N238" s="184"/>
      <c r="O238" s="46"/>
      <c r="P238" s="46"/>
      <c r="Q238" s="223"/>
      <c r="R238" s="219"/>
      <c r="S238" s="45"/>
      <c r="T238" s="46"/>
      <c r="U238" s="46"/>
      <c r="V238" s="46"/>
      <c r="W238" s="46"/>
      <c r="X238" s="223"/>
      <c r="Y238" s="219"/>
      <c r="Z238" s="45"/>
      <c r="AA238" s="46"/>
      <c r="AB238" s="46"/>
      <c r="AC238" s="236"/>
      <c r="AD238" s="237"/>
      <c r="AE238" s="237"/>
      <c r="AF238" s="237"/>
      <c r="AG238" s="237"/>
      <c r="AH238" s="237"/>
      <c r="AI238" s="238"/>
      <c r="AJ238" s="49"/>
      <c r="AK238" s="50"/>
      <c r="AL238" s="50"/>
      <c r="AM238" s="255"/>
      <c r="AN238" s="50"/>
      <c r="AO238" s="50"/>
      <c r="AP238" s="159"/>
      <c r="AQ238" s="262"/>
      <c r="AR238" s="263"/>
      <c r="AS238" s="68"/>
      <c r="AT238" s="68"/>
      <c r="AU238" s="68"/>
      <c r="AV238" s="68"/>
      <c r="AW238" s="68"/>
      <c r="AX238" s="68"/>
      <c r="AY238" s="112"/>
      <c r="AZ238" s="112"/>
      <c r="BA238" s="78"/>
      <c r="BB238" s="79"/>
      <c r="BC238" s="94"/>
      <c r="BD238" s="62"/>
      <c r="BE238" s="63"/>
      <c r="BF238" s="64"/>
      <c r="BG238" s="257"/>
      <c r="BH238" s="258"/>
      <c r="BI238" s="258"/>
      <c r="BJ238" s="258"/>
      <c r="BK238" s="258"/>
      <c r="BL238" s="258"/>
      <c r="BM238" s="258"/>
      <c r="BN238" s="259"/>
    </row>
    <row r="239" spans="3:66" ht="3.75" customHeight="1">
      <c r="C239" s="84"/>
      <c r="D239" s="85"/>
      <c r="E239" s="106"/>
      <c r="F239" s="108"/>
      <c r="G239" s="182"/>
      <c r="H239" s="183"/>
      <c r="I239" s="183"/>
      <c r="J239" s="183"/>
      <c r="K239" s="183"/>
      <c r="L239" s="183"/>
      <c r="M239" s="183"/>
      <c r="N239" s="184"/>
      <c r="O239" s="46"/>
      <c r="P239" s="46"/>
      <c r="Q239" s="223"/>
      <c r="R239" s="220"/>
      <c r="S239" s="45"/>
      <c r="T239" s="46"/>
      <c r="U239" s="46"/>
      <c r="V239" s="46"/>
      <c r="W239" s="46"/>
      <c r="X239" s="223"/>
      <c r="Y239" s="220"/>
      <c r="Z239" s="45"/>
      <c r="AA239" s="46"/>
      <c r="AB239" s="46"/>
      <c r="AC239" s="239"/>
      <c r="AD239" s="240"/>
      <c r="AE239" s="240"/>
      <c r="AF239" s="240"/>
      <c r="AG239" s="240"/>
      <c r="AH239" s="240"/>
      <c r="AI239" s="241"/>
      <c r="AJ239" s="51"/>
      <c r="AK239" s="52"/>
      <c r="AL239" s="52"/>
      <c r="AM239" s="256"/>
      <c r="AN239" s="52"/>
      <c r="AO239" s="52"/>
      <c r="AP239" s="160"/>
      <c r="AQ239" s="264"/>
      <c r="AR239" s="265"/>
      <c r="AS239" s="68"/>
      <c r="AT239" s="68"/>
      <c r="AU239" s="68"/>
      <c r="AV239" s="68"/>
      <c r="AW239" s="68"/>
      <c r="AX239" s="68"/>
      <c r="AY239" s="112"/>
      <c r="AZ239" s="112"/>
      <c r="BA239" s="78"/>
      <c r="BB239" s="79"/>
      <c r="BC239" s="94"/>
      <c r="BD239" s="62"/>
      <c r="BE239" s="63"/>
      <c r="BF239" s="64"/>
      <c r="BG239" s="257"/>
      <c r="BH239" s="258"/>
      <c r="BI239" s="258"/>
      <c r="BJ239" s="258"/>
      <c r="BK239" s="258"/>
      <c r="BL239" s="258"/>
      <c r="BM239" s="258"/>
      <c r="BN239" s="259"/>
    </row>
    <row r="240" spans="3:66" ht="3.75" customHeight="1" thickBot="1">
      <c r="C240" s="23"/>
      <c r="D240" s="26"/>
      <c r="E240" s="26"/>
      <c r="F240" s="26"/>
      <c r="G240" s="252">
        <f>+BD117</f>
        <v>0</v>
      </c>
      <c r="H240" s="253"/>
      <c r="I240" s="253"/>
      <c r="J240" s="253"/>
      <c r="K240" s="253"/>
      <c r="L240" s="253"/>
      <c r="M240" s="253"/>
      <c r="N240" s="254"/>
      <c r="O240" s="222"/>
      <c r="P240" s="222"/>
      <c r="Q240" s="227"/>
      <c r="R240" s="250"/>
      <c r="S240" s="221"/>
      <c r="T240" s="222"/>
      <c r="U240" s="222"/>
      <c r="V240" s="222"/>
      <c r="W240" s="222"/>
      <c r="X240" s="227"/>
      <c r="Y240" s="250"/>
      <c r="Z240" s="221"/>
      <c r="AA240" s="222"/>
      <c r="AB240" s="222"/>
      <c r="AC240" s="267"/>
      <c r="AD240" s="268"/>
      <c r="AE240" s="268"/>
      <c r="AF240" s="250"/>
      <c r="AG240" s="221"/>
      <c r="AH240" s="222"/>
      <c r="AI240" s="227"/>
      <c r="AJ240" s="280"/>
      <c r="AK240" s="281"/>
      <c r="AL240" s="281"/>
      <c r="AM240" s="281"/>
      <c r="AN240" s="281"/>
      <c r="AO240" s="281"/>
      <c r="AP240" s="282"/>
      <c r="AQ240" s="273"/>
      <c r="AR240" s="274"/>
      <c r="AS240" s="279"/>
      <c r="AT240" s="279"/>
      <c r="AU240" s="279"/>
      <c r="AV240" s="279"/>
      <c r="AW240" s="279"/>
      <c r="AX240" s="279"/>
      <c r="AY240" s="266"/>
      <c r="AZ240" s="266"/>
      <c r="BA240" s="78">
        <f>COUNTIF(R240:AF240,"○")</f>
        <v>0</v>
      </c>
      <c r="BB240" s="79">
        <f>COUNTIF(R240:AF240,"△")</f>
        <v>0</v>
      </c>
      <c r="BC240" s="94">
        <f>IF(ISBLANK(AZ345),"",AQ240*10000+AW240*100+AS240)</f>
      </c>
      <c r="BD240" s="97"/>
      <c r="BE240" s="98"/>
      <c r="BF240" s="99"/>
      <c r="BG240" s="65"/>
      <c r="BH240" s="66"/>
      <c r="BI240" s="66"/>
      <c r="BJ240" s="66"/>
      <c r="BK240" s="66"/>
      <c r="BL240" s="66"/>
      <c r="BM240" s="66"/>
      <c r="BN240" s="67"/>
    </row>
    <row r="241" spans="3:66" ht="3.75" customHeight="1">
      <c r="C241" s="24"/>
      <c r="D241" s="27"/>
      <c r="E241" s="27"/>
      <c r="F241" s="27"/>
      <c r="G241" s="252"/>
      <c r="H241" s="253"/>
      <c r="I241" s="253"/>
      <c r="J241" s="253"/>
      <c r="K241" s="253"/>
      <c r="L241" s="253"/>
      <c r="M241" s="253"/>
      <c r="N241" s="254"/>
      <c r="O241" s="222"/>
      <c r="P241" s="222"/>
      <c r="Q241" s="227"/>
      <c r="R241" s="251"/>
      <c r="S241" s="221"/>
      <c r="T241" s="222"/>
      <c r="U241" s="222"/>
      <c r="V241" s="222"/>
      <c r="W241" s="222"/>
      <c r="X241" s="227"/>
      <c r="Y241" s="251"/>
      <c r="Z241" s="221"/>
      <c r="AA241" s="222"/>
      <c r="AB241" s="222"/>
      <c r="AC241" s="269"/>
      <c r="AD241" s="270"/>
      <c r="AE241" s="270"/>
      <c r="AF241" s="251"/>
      <c r="AG241" s="221"/>
      <c r="AH241" s="222"/>
      <c r="AI241" s="227"/>
      <c r="AJ241" s="280"/>
      <c r="AK241" s="281"/>
      <c r="AL241" s="281"/>
      <c r="AM241" s="281"/>
      <c r="AN241" s="281"/>
      <c r="AO241" s="281"/>
      <c r="AP241" s="282"/>
      <c r="AQ241" s="275"/>
      <c r="AR241" s="276"/>
      <c r="AS241" s="279"/>
      <c r="AT241" s="279"/>
      <c r="AU241" s="279"/>
      <c r="AV241" s="279"/>
      <c r="AW241" s="279"/>
      <c r="AX241" s="279"/>
      <c r="AY241" s="266"/>
      <c r="AZ241" s="266"/>
      <c r="BA241" s="78"/>
      <c r="BB241" s="79"/>
      <c r="BC241" s="94"/>
      <c r="BD241" s="97"/>
      <c r="BE241" s="98"/>
      <c r="BF241" s="99"/>
      <c r="BG241" s="65"/>
      <c r="BH241" s="66"/>
      <c r="BI241" s="66"/>
      <c r="BJ241" s="66"/>
      <c r="BK241" s="66"/>
      <c r="BL241" s="66"/>
      <c r="BM241" s="66"/>
      <c r="BN241" s="67"/>
    </row>
    <row r="242" spans="3:66" ht="3.75" customHeight="1" thickBot="1">
      <c r="C242" s="24"/>
      <c r="D242" s="27"/>
      <c r="E242" s="27"/>
      <c r="F242" s="27"/>
      <c r="G242" s="252"/>
      <c r="H242" s="253"/>
      <c r="I242" s="253"/>
      <c r="J242" s="253"/>
      <c r="K242" s="253"/>
      <c r="L242" s="253"/>
      <c r="M242" s="253"/>
      <c r="N242" s="254"/>
      <c r="O242" s="222"/>
      <c r="P242" s="222"/>
      <c r="Q242" s="227"/>
      <c r="R242" s="12"/>
      <c r="S242" s="221"/>
      <c r="T242" s="222"/>
      <c r="U242" s="222"/>
      <c r="V242" s="222"/>
      <c r="W242" s="222"/>
      <c r="X242" s="227"/>
      <c r="Y242" s="12"/>
      <c r="Z242" s="221"/>
      <c r="AA242" s="222"/>
      <c r="AB242" s="222"/>
      <c r="AC242" s="269"/>
      <c r="AD242" s="270"/>
      <c r="AE242" s="270"/>
      <c r="AF242" s="12"/>
      <c r="AG242" s="221"/>
      <c r="AH242" s="222"/>
      <c r="AI242" s="227"/>
      <c r="AJ242" s="280"/>
      <c r="AK242" s="281"/>
      <c r="AL242" s="281"/>
      <c r="AM242" s="281"/>
      <c r="AN242" s="281"/>
      <c r="AO242" s="281"/>
      <c r="AP242" s="282"/>
      <c r="AQ242" s="275"/>
      <c r="AR242" s="276"/>
      <c r="AS242" s="279"/>
      <c r="AT242" s="279"/>
      <c r="AU242" s="279"/>
      <c r="AV242" s="279"/>
      <c r="AW242" s="279"/>
      <c r="AX242" s="279"/>
      <c r="AY242" s="266"/>
      <c r="AZ242" s="266"/>
      <c r="BA242" s="78"/>
      <c r="BB242" s="79"/>
      <c r="BC242" s="94"/>
      <c r="BD242" s="97"/>
      <c r="BE242" s="98"/>
      <c r="BF242" s="99"/>
      <c r="BG242" s="65"/>
      <c r="BH242" s="66"/>
      <c r="BI242" s="66"/>
      <c r="BJ242" s="66"/>
      <c r="BK242" s="66"/>
      <c r="BL242" s="66"/>
      <c r="BM242" s="66"/>
      <c r="BN242" s="67"/>
    </row>
    <row r="243" spans="3:66" ht="3.75" customHeight="1" thickBot="1">
      <c r="C243" s="24"/>
      <c r="D243" s="27"/>
      <c r="E243" s="27"/>
      <c r="F243" s="27"/>
      <c r="G243" s="252"/>
      <c r="H243" s="253"/>
      <c r="I243" s="253"/>
      <c r="J243" s="253"/>
      <c r="K243" s="253"/>
      <c r="L243" s="253"/>
      <c r="M243" s="253"/>
      <c r="N243" s="254"/>
      <c r="O243" s="222"/>
      <c r="P243" s="222"/>
      <c r="Q243" s="227"/>
      <c r="R243" s="255"/>
      <c r="S243" s="221"/>
      <c r="T243" s="222"/>
      <c r="U243" s="222"/>
      <c r="V243" s="222"/>
      <c r="W243" s="222"/>
      <c r="X243" s="227"/>
      <c r="Y243" s="255"/>
      <c r="Z243" s="221"/>
      <c r="AA243" s="222"/>
      <c r="AB243" s="222"/>
      <c r="AC243" s="269"/>
      <c r="AD243" s="270"/>
      <c r="AE243" s="270"/>
      <c r="AF243" s="255"/>
      <c r="AG243" s="221"/>
      <c r="AH243" s="222"/>
      <c r="AI243" s="227"/>
      <c r="AJ243" s="280"/>
      <c r="AK243" s="281"/>
      <c r="AL243" s="281"/>
      <c r="AM243" s="281"/>
      <c r="AN243" s="281"/>
      <c r="AO243" s="281"/>
      <c r="AP243" s="282"/>
      <c r="AQ243" s="275"/>
      <c r="AR243" s="276"/>
      <c r="AS243" s="279"/>
      <c r="AT243" s="279"/>
      <c r="AU243" s="279"/>
      <c r="AV243" s="279"/>
      <c r="AW243" s="279"/>
      <c r="AX243" s="279"/>
      <c r="AY243" s="266"/>
      <c r="AZ243" s="266"/>
      <c r="BA243" s="78"/>
      <c r="BB243" s="79"/>
      <c r="BC243" s="94"/>
      <c r="BD243" s="97"/>
      <c r="BE243" s="98"/>
      <c r="BF243" s="99"/>
      <c r="BG243" s="65"/>
      <c r="BH243" s="66"/>
      <c r="BI243" s="66"/>
      <c r="BJ243" s="66"/>
      <c r="BK243" s="66"/>
      <c r="BL243" s="66"/>
      <c r="BM243" s="66"/>
      <c r="BN243" s="67"/>
    </row>
    <row r="244" spans="3:66" ht="3.75" customHeight="1">
      <c r="C244" s="25"/>
      <c r="D244" s="28"/>
      <c r="E244" s="28"/>
      <c r="F244" s="28"/>
      <c r="G244" s="252"/>
      <c r="H244" s="253"/>
      <c r="I244" s="253"/>
      <c r="J244" s="253"/>
      <c r="K244" s="253"/>
      <c r="L244" s="253"/>
      <c r="M244" s="253"/>
      <c r="N244" s="254"/>
      <c r="O244" s="222"/>
      <c r="P244" s="222"/>
      <c r="Q244" s="227"/>
      <c r="R244" s="256"/>
      <c r="S244" s="221"/>
      <c r="T244" s="222"/>
      <c r="U244" s="222"/>
      <c r="V244" s="222"/>
      <c r="W244" s="222"/>
      <c r="X244" s="227"/>
      <c r="Y244" s="256"/>
      <c r="Z244" s="221"/>
      <c r="AA244" s="222"/>
      <c r="AB244" s="222"/>
      <c r="AC244" s="271"/>
      <c r="AD244" s="272"/>
      <c r="AE244" s="272"/>
      <c r="AF244" s="256"/>
      <c r="AG244" s="221"/>
      <c r="AH244" s="222"/>
      <c r="AI244" s="227"/>
      <c r="AJ244" s="283"/>
      <c r="AK244" s="284"/>
      <c r="AL244" s="284"/>
      <c r="AM244" s="284"/>
      <c r="AN244" s="284"/>
      <c r="AO244" s="284"/>
      <c r="AP244" s="285"/>
      <c r="AQ244" s="277"/>
      <c r="AR244" s="278"/>
      <c r="AS244" s="279"/>
      <c r="AT244" s="279"/>
      <c r="AU244" s="279"/>
      <c r="AV244" s="279"/>
      <c r="AW244" s="279"/>
      <c r="AX244" s="279"/>
      <c r="AY244" s="266"/>
      <c r="AZ244" s="266"/>
      <c r="BA244" s="78"/>
      <c r="BB244" s="79"/>
      <c r="BC244" s="94"/>
      <c r="BD244" s="97"/>
      <c r="BE244" s="98"/>
      <c r="BF244" s="99"/>
      <c r="BG244" s="65"/>
      <c r="BH244" s="66"/>
      <c r="BI244" s="66"/>
      <c r="BJ244" s="66"/>
      <c r="BK244" s="66"/>
      <c r="BL244" s="66"/>
      <c r="BM244" s="66"/>
      <c r="BN244" s="67"/>
    </row>
    <row r="245" spans="3:66" ht="3.75" customHeight="1">
      <c r="C245" s="4"/>
      <c r="D245" s="4"/>
      <c r="E245" s="4"/>
      <c r="F245" s="4"/>
      <c r="BA245" s="7"/>
      <c r="BB245" s="7"/>
      <c r="BC245" s="7"/>
      <c r="BG245" s="8"/>
      <c r="BH245" s="8"/>
      <c r="BI245" s="8"/>
      <c r="BJ245" s="8"/>
      <c r="BK245" s="8"/>
      <c r="BL245" s="8"/>
      <c r="BM245" s="8"/>
      <c r="BN245" s="8"/>
    </row>
    <row r="246" spans="3:66" ht="3.75" customHeight="1">
      <c r="C246" s="4"/>
      <c r="D246" s="4"/>
      <c r="E246" s="4"/>
      <c r="F246" s="4"/>
      <c r="BA246" s="7"/>
      <c r="BB246" s="7"/>
      <c r="BC246" s="7"/>
      <c r="BG246" s="8"/>
      <c r="BH246" s="8"/>
      <c r="BI246" s="8"/>
      <c r="BJ246" s="8"/>
      <c r="BK246" s="8"/>
      <c r="BL246" s="8"/>
      <c r="BM246" s="8"/>
      <c r="BN246" s="8"/>
    </row>
    <row r="247" spans="3:66" ht="3.75" customHeight="1">
      <c r="C247" s="5"/>
      <c r="D247" s="5"/>
      <c r="E247" s="5"/>
      <c r="F247" s="5"/>
      <c r="BA247" s="7"/>
      <c r="BB247" s="7"/>
      <c r="BC247" s="7"/>
      <c r="BG247" s="8"/>
      <c r="BH247" s="8"/>
      <c r="BI247" s="8"/>
      <c r="BJ247" s="8"/>
      <c r="BK247" s="8"/>
      <c r="BL247" s="8"/>
      <c r="BM247" s="8"/>
      <c r="BN247" s="8"/>
    </row>
    <row r="248" spans="3:66" ht="3.75" customHeight="1">
      <c r="C248" s="86" t="s">
        <v>75</v>
      </c>
      <c r="D248" s="87"/>
      <c r="E248" s="87"/>
      <c r="F248" s="88"/>
      <c r="G248" s="69" t="s">
        <v>78</v>
      </c>
      <c r="H248" s="70"/>
      <c r="I248" s="70"/>
      <c r="J248" s="70"/>
      <c r="K248" s="70"/>
      <c r="L248" s="70"/>
      <c r="M248" s="70"/>
      <c r="N248" s="71"/>
      <c r="O248" s="286" t="str">
        <f>G254</f>
        <v>天沼FC</v>
      </c>
      <c r="P248" s="286"/>
      <c r="Q248" s="286"/>
      <c r="R248" s="286"/>
      <c r="S248" s="286"/>
      <c r="T248" s="286"/>
      <c r="U248" s="286"/>
      <c r="V248" s="286" t="str">
        <f>G259</f>
        <v>ＦＣ笠懸’８４</v>
      </c>
      <c r="W248" s="286"/>
      <c r="X248" s="286"/>
      <c r="Y248" s="286"/>
      <c r="Z248" s="286"/>
      <c r="AA248" s="286"/>
      <c r="AB248" s="286"/>
      <c r="AC248" s="286" t="str">
        <f>G264</f>
        <v>ＦＣ桐生</v>
      </c>
      <c r="AD248" s="286"/>
      <c r="AE248" s="286"/>
      <c r="AF248" s="286"/>
      <c r="AG248" s="286"/>
      <c r="AH248" s="286"/>
      <c r="AI248" s="286"/>
      <c r="AJ248" s="179"/>
      <c r="AK248" s="179"/>
      <c r="AL248" s="179"/>
      <c r="AM248" s="179"/>
      <c r="AN248" s="179"/>
      <c r="AO248" s="179"/>
      <c r="AP248" s="179"/>
      <c r="AQ248" s="17" t="s">
        <v>0</v>
      </c>
      <c r="AR248" s="17"/>
      <c r="AS248" s="17" t="s">
        <v>10</v>
      </c>
      <c r="AT248" s="17"/>
      <c r="AU248" s="17" t="s">
        <v>1</v>
      </c>
      <c r="AV248" s="17"/>
      <c r="AW248" s="17" t="s">
        <v>11</v>
      </c>
      <c r="AX248" s="17"/>
      <c r="AY248" s="17" t="s">
        <v>2</v>
      </c>
      <c r="AZ248" s="17"/>
      <c r="BA248" s="95" t="s">
        <v>12</v>
      </c>
      <c r="BB248" s="95" t="s">
        <v>13</v>
      </c>
      <c r="BC248" s="96"/>
      <c r="BD248" s="62" t="s">
        <v>2</v>
      </c>
      <c r="BE248" s="63"/>
      <c r="BF248" s="64"/>
      <c r="BG248" s="69" t="s">
        <v>78</v>
      </c>
      <c r="BH248" s="70"/>
      <c r="BI248" s="70"/>
      <c r="BJ248" s="70"/>
      <c r="BK248" s="70"/>
      <c r="BL248" s="70"/>
      <c r="BM248" s="70"/>
      <c r="BN248" s="71"/>
    </row>
    <row r="249" spans="3:66" ht="3.75" customHeight="1">
      <c r="C249" s="89"/>
      <c r="D249" s="44"/>
      <c r="E249" s="44"/>
      <c r="F249" s="90"/>
      <c r="G249" s="72"/>
      <c r="H249" s="73"/>
      <c r="I249" s="73"/>
      <c r="J249" s="73"/>
      <c r="K249" s="73"/>
      <c r="L249" s="73"/>
      <c r="M249" s="73"/>
      <c r="N249" s="74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180"/>
      <c r="AK249" s="180"/>
      <c r="AL249" s="180"/>
      <c r="AM249" s="180"/>
      <c r="AN249" s="180"/>
      <c r="AO249" s="180"/>
      <c r="AP249" s="180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95"/>
      <c r="BB249" s="95"/>
      <c r="BC249" s="96"/>
      <c r="BD249" s="62"/>
      <c r="BE249" s="63"/>
      <c r="BF249" s="64"/>
      <c r="BG249" s="72"/>
      <c r="BH249" s="73"/>
      <c r="BI249" s="73"/>
      <c r="BJ249" s="73"/>
      <c r="BK249" s="73"/>
      <c r="BL249" s="73"/>
      <c r="BM249" s="73"/>
      <c r="BN249" s="74"/>
    </row>
    <row r="250" spans="3:66" ht="3.75" customHeight="1">
      <c r="C250" s="89"/>
      <c r="D250" s="44"/>
      <c r="E250" s="44"/>
      <c r="F250" s="90"/>
      <c r="G250" s="72"/>
      <c r="H250" s="73"/>
      <c r="I250" s="73"/>
      <c r="J250" s="73"/>
      <c r="K250" s="73"/>
      <c r="L250" s="73"/>
      <c r="M250" s="73"/>
      <c r="N250" s="74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180"/>
      <c r="AK250" s="180"/>
      <c r="AL250" s="180"/>
      <c r="AM250" s="180"/>
      <c r="AN250" s="180"/>
      <c r="AO250" s="180"/>
      <c r="AP250" s="180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95"/>
      <c r="BB250" s="95"/>
      <c r="BC250" s="96"/>
      <c r="BD250" s="62"/>
      <c r="BE250" s="63"/>
      <c r="BF250" s="64"/>
      <c r="BG250" s="72"/>
      <c r="BH250" s="73"/>
      <c r="BI250" s="73"/>
      <c r="BJ250" s="73"/>
      <c r="BK250" s="73"/>
      <c r="BL250" s="73"/>
      <c r="BM250" s="73"/>
      <c r="BN250" s="74"/>
    </row>
    <row r="251" spans="3:66" ht="3.75" customHeight="1">
      <c r="C251" s="89"/>
      <c r="D251" s="44"/>
      <c r="E251" s="44"/>
      <c r="F251" s="90"/>
      <c r="G251" s="72"/>
      <c r="H251" s="73"/>
      <c r="I251" s="73"/>
      <c r="J251" s="73"/>
      <c r="K251" s="73"/>
      <c r="L251" s="73"/>
      <c r="M251" s="73"/>
      <c r="N251" s="74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  <c r="AE251" s="287"/>
      <c r="AF251" s="287"/>
      <c r="AG251" s="287"/>
      <c r="AH251" s="287"/>
      <c r="AI251" s="287"/>
      <c r="AJ251" s="180"/>
      <c r="AK251" s="180"/>
      <c r="AL251" s="180"/>
      <c r="AM251" s="180"/>
      <c r="AN251" s="180"/>
      <c r="AO251" s="180"/>
      <c r="AP251" s="180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95"/>
      <c r="BB251" s="95"/>
      <c r="BC251" s="96"/>
      <c r="BD251" s="62"/>
      <c r="BE251" s="63"/>
      <c r="BF251" s="64"/>
      <c r="BG251" s="72"/>
      <c r="BH251" s="73"/>
      <c r="BI251" s="73"/>
      <c r="BJ251" s="73"/>
      <c r="BK251" s="73"/>
      <c r="BL251" s="73"/>
      <c r="BM251" s="73"/>
      <c r="BN251" s="74"/>
    </row>
    <row r="252" spans="3:66" ht="3.75" customHeight="1">
      <c r="C252" s="89"/>
      <c r="D252" s="44"/>
      <c r="E252" s="44"/>
      <c r="F252" s="90"/>
      <c r="G252" s="72"/>
      <c r="H252" s="73"/>
      <c r="I252" s="73"/>
      <c r="J252" s="73"/>
      <c r="K252" s="73"/>
      <c r="L252" s="73"/>
      <c r="M252" s="73"/>
      <c r="N252" s="74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  <c r="AD252" s="287"/>
      <c r="AE252" s="287"/>
      <c r="AF252" s="287"/>
      <c r="AG252" s="287"/>
      <c r="AH252" s="287"/>
      <c r="AI252" s="287"/>
      <c r="AJ252" s="180"/>
      <c r="AK252" s="180"/>
      <c r="AL252" s="180"/>
      <c r="AM252" s="180"/>
      <c r="AN252" s="180"/>
      <c r="AO252" s="180"/>
      <c r="AP252" s="180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95"/>
      <c r="BB252" s="95"/>
      <c r="BC252" s="96"/>
      <c r="BD252" s="62"/>
      <c r="BE252" s="63"/>
      <c r="BF252" s="64"/>
      <c r="BG252" s="72"/>
      <c r="BH252" s="73"/>
      <c r="BI252" s="73"/>
      <c r="BJ252" s="73"/>
      <c r="BK252" s="73"/>
      <c r="BL252" s="73"/>
      <c r="BM252" s="73"/>
      <c r="BN252" s="74"/>
    </row>
    <row r="253" spans="3:66" ht="3.75" customHeight="1">
      <c r="C253" s="91"/>
      <c r="D253" s="92"/>
      <c r="E253" s="92"/>
      <c r="F253" s="93"/>
      <c r="G253" s="75"/>
      <c r="H253" s="76"/>
      <c r="I253" s="76"/>
      <c r="J253" s="76"/>
      <c r="K253" s="76"/>
      <c r="L253" s="76"/>
      <c r="M253" s="76"/>
      <c r="N253" s="77"/>
      <c r="O253" s="288"/>
      <c r="P253" s="288"/>
      <c r="Q253" s="288"/>
      <c r="R253" s="288"/>
      <c r="S253" s="288"/>
      <c r="T253" s="288"/>
      <c r="U253" s="288"/>
      <c r="V253" s="288"/>
      <c r="W253" s="288"/>
      <c r="X253" s="288"/>
      <c r="Y253" s="288"/>
      <c r="Z253" s="288"/>
      <c r="AA253" s="288"/>
      <c r="AB253" s="288"/>
      <c r="AC253" s="288"/>
      <c r="AD253" s="288"/>
      <c r="AE253" s="288"/>
      <c r="AF253" s="288"/>
      <c r="AG253" s="288"/>
      <c r="AH253" s="288"/>
      <c r="AI253" s="288"/>
      <c r="AJ253" s="181"/>
      <c r="AK253" s="181"/>
      <c r="AL253" s="181"/>
      <c r="AM253" s="181"/>
      <c r="AN253" s="181"/>
      <c r="AO253" s="181"/>
      <c r="AP253" s="181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95"/>
      <c r="BB253" s="95"/>
      <c r="BC253" s="96"/>
      <c r="BD253" s="62"/>
      <c r="BE253" s="63"/>
      <c r="BF253" s="64"/>
      <c r="BG253" s="75"/>
      <c r="BH253" s="76"/>
      <c r="BI253" s="76"/>
      <c r="BJ253" s="76"/>
      <c r="BK253" s="76"/>
      <c r="BL253" s="76"/>
      <c r="BM253" s="76"/>
      <c r="BN253" s="77"/>
    </row>
    <row r="254" spans="3:66" ht="3.75" customHeight="1" thickBot="1">
      <c r="C254" s="228">
        <v>7</v>
      </c>
      <c r="D254" s="229"/>
      <c r="E254" s="170" t="s">
        <v>87</v>
      </c>
      <c r="F254" s="172"/>
      <c r="G254" s="182" t="str">
        <f>BG52</f>
        <v>天沼FC</v>
      </c>
      <c r="H254" s="183"/>
      <c r="I254" s="183"/>
      <c r="J254" s="183"/>
      <c r="K254" s="183"/>
      <c r="L254" s="183"/>
      <c r="M254" s="183"/>
      <c r="N254" s="184"/>
      <c r="O254" s="236"/>
      <c r="P254" s="237"/>
      <c r="Q254" s="237"/>
      <c r="R254" s="237"/>
      <c r="S254" s="237"/>
      <c r="T254" s="237"/>
      <c r="U254" s="238"/>
      <c r="V254" s="46">
        <v>4</v>
      </c>
      <c r="W254" s="46"/>
      <c r="X254" s="223"/>
      <c r="Y254" s="248"/>
      <c r="Z254" s="45">
        <v>0</v>
      </c>
      <c r="AA254" s="46"/>
      <c r="AB254" s="46"/>
      <c r="AC254" s="59">
        <v>2</v>
      </c>
      <c r="AD254" s="53"/>
      <c r="AE254" s="53"/>
      <c r="AF254" s="248"/>
      <c r="AG254" s="53">
        <v>1</v>
      </c>
      <c r="AH254" s="53"/>
      <c r="AI254" s="54"/>
      <c r="AJ254" s="47"/>
      <c r="AK254" s="48"/>
      <c r="AL254" s="48"/>
      <c r="AM254" s="250"/>
      <c r="AN254" s="48"/>
      <c r="AO254" s="48"/>
      <c r="AP254" s="158"/>
      <c r="AQ254" s="68">
        <v>6</v>
      </c>
      <c r="AR254" s="68"/>
      <c r="AS254" s="68">
        <v>6</v>
      </c>
      <c r="AT254" s="68"/>
      <c r="AU254" s="68">
        <v>1</v>
      </c>
      <c r="AV254" s="68"/>
      <c r="AW254" s="68">
        <f>AS254-AU254</f>
        <v>5</v>
      </c>
      <c r="AX254" s="68"/>
      <c r="AY254" s="112">
        <v>1</v>
      </c>
      <c r="AZ254" s="112"/>
      <c r="BA254" s="79">
        <f>COUNTIF(R254:AM254,"○")</f>
        <v>0</v>
      </c>
      <c r="BB254" s="79">
        <f>COUNTIF(S254:AM254,"△")</f>
        <v>0</v>
      </c>
      <c r="BC254" s="79">
        <f>IF(ISBLANK(S337),"",AQ254*10000+AW254*100+AS254)</f>
      </c>
      <c r="BD254" s="62" t="s">
        <v>14</v>
      </c>
      <c r="BE254" s="63"/>
      <c r="BF254" s="64"/>
      <c r="BG254" s="113" t="str">
        <f>G254</f>
        <v>天沼FC</v>
      </c>
      <c r="BH254" s="114"/>
      <c r="BI254" s="114"/>
      <c r="BJ254" s="114"/>
      <c r="BK254" s="114"/>
      <c r="BL254" s="114"/>
      <c r="BM254" s="114"/>
      <c r="BN254" s="115"/>
    </row>
    <row r="255" spans="3:66" ht="3.75" customHeight="1">
      <c r="C255" s="230"/>
      <c r="D255" s="231"/>
      <c r="E255" s="173"/>
      <c r="F255" s="175"/>
      <c r="G255" s="182"/>
      <c r="H255" s="183"/>
      <c r="I255" s="183"/>
      <c r="J255" s="183"/>
      <c r="K255" s="183"/>
      <c r="L255" s="183"/>
      <c r="M255" s="183"/>
      <c r="N255" s="184"/>
      <c r="O255" s="236"/>
      <c r="P255" s="237"/>
      <c r="Q255" s="237"/>
      <c r="R255" s="237"/>
      <c r="S255" s="237"/>
      <c r="T255" s="237"/>
      <c r="U255" s="238"/>
      <c r="V255" s="46"/>
      <c r="W255" s="46"/>
      <c r="X255" s="223"/>
      <c r="Y255" s="249"/>
      <c r="Z255" s="45"/>
      <c r="AA255" s="46"/>
      <c r="AB255" s="46"/>
      <c r="AC255" s="60"/>
      <c r="AD255" s="55"/>
      <c r="AE255" s="55"/>
      <c r="AF255" s="249"/>
      <c r="AG255" s="55"/>
      <c r="AH255" s="55"/>
      <c r="AI255" s="56"/>
      <c r="AJ255" s="49"/>
      <c r="AK255" s="50"/>
      <c r="AL255" s="50"/>
      <c r="AM255" s="251"/>
      <c r="AN255" s="50"/>
      <c r="AO255" s="50"/>
      <c r="AP255" s="159"/>
      <c r="AQ255" s="68"/>
      <c r="AR255" s="68"/>
      <c r="AS255" s="68"/>
      <c r="AT255" s="68"/>
      <c r="AU255" s="68"/>
      <c r="AV255" s="68"/>
      <c r="AW255" s="68"/>
      <c r="AX255" s="68"/>
      <c r="AY255" s="112"/>
      <c r="AZ255" s="112"/>
      <c r="BA255" s="79"/>
      <c r="BB255" s="79"/>
      <c r="BC255" s="79"/>
      <c r="BD255" s="62"/>
      <c r="BE255" s="63"/>
      <c r="BF255" s="64"/>
      <c r="BG255" s="113"/>
      <c r="BH255" s="114"/>
      <c r="BI255" s="114"/>
      <c r="BJ255" s="114"/>
      <c r="BK255" s="114"/>
      <c r="BL255" s="114"/>
      <c r="BM255" s="114"/>
      <c r="BN255" s="115"/>
    </row>
    <row r="256" spans="3:66" ht="3.75" customHeight="1" thickBot="1">
      <c r="C256" s="230"/>
      <c r="D256" s="231"/>
      <c r="E256" s="173"/>
      <c r="F256" s="175"/>
      <c r="G256" s="182"/>
      <c r="H256" s="183"/>
      <c r="I256" s="183"/>
      <c r="J256" s="183"/>
      <c r="K256" s="183"/>
      <c r="L256" s="183"/>
      <c r="M256" s="183"/>
      <c r="N256" s="184"/>
      <c r="O256" s="236"/>
      <c r="P256" s="237"/>
      <c r="Q256" s="237"/>
      <c r="R256" s="237"/>
      <c r="S256" s="237"/>
      <c r="T256" s="237"/>
      <c r="U256" s="238"/>
      <c r="V256" s="46"/>
      <c r="W256" s="46"/>
      <c r="X256" s="223"/>
      <c r="Y256" s="10"/>
      <c r="Z256" s="45"/>
      <c r="AA256" s="46"/>
      <c r="AB256" s="46"/>
      <c r="AC256" s="60"/>
      <c r="AD256" s="55"/>
      <c r="AE256" s="55"/>
      <c r="AF256" s="10"/>
      <c r="AG256" s="55"/>
      <c r="AH256" s="55"/>
      <c r="AI256" s="56"/>
      <c r="AJ256" s="49"/>
      <c r="AK256" s="50"/>
      <c r="AL256" s="50"/>
      <c r="AM256" s="12"/>
      <c r="AN256" s="50"/>
      <c r="AO256" s="50"/>
      <c r="AP256" s="159"/>
      <c r="AQ256" s="68"/>
      <c r="AR256" s="68"/>
      <c r="AS256" s="68"/>
      <c r="AT256" s="68"/>
      <c r="AU256" s="68"/>
      <c r="AV256" s="68"/>
      <c r="AW256" s="68"/>
      <c r="AX256" s="68"/>
      <c r="AY256" s="112"/>
      <c r="AZ256" s="112"/>
      <c r="BA256" s="79"/>
      <c r="BB256" s="79"/>
      <c r="BC256" s="79"/>
      <c r="BD256" s="62"/>
      <c r="BE256" s="63"/>
      <c r="BF256" s="64"/>
      <c r="BG256" s="113"/>
      <c r="BH256" s="114"/>
      <c r="BI256" s="114"/>
      <c r="BJ256" s="114"/>
      <c r="BK256" s="114"/>
      <c r="BL256" s="114"/>
      <c r="BM256" s="114"/>
      <c r="BN256" s="115"/>
    </row>
    <row r="257" spans="3:66" ht="3.75" customHeight="1" thickBot="1">
      <c r="C257" s="230"/>
      <c r="D257" s="231"/>
      <c r="E257" s="173"/>
      <c r="F257" s="175"/>
      <c r="G257" s="182"/>
      <c r="H257" s="183"/>
      <c r="I257" s="183"/>
      <c r="J257" s="183"/>
      <c r="K257" s="183"/>
      <c r="L257" s="183"/>
      <c r="M257" s="183"/>
      <c r="N257" s="184"/>
      <c r="O257" s="236"/>
      <c r="P257" s="237"/>
      <c r="Q257" s="237"/>
      <c r="R257" s="237"/>
      <c r="S257" s="237"/>
      <c r="T257" s="237"/>
      <c r="U257" s="238"/>
      <c r="V257" s="46"/>
      <c r="W257" s="46"/>
      <c r="X257" s="223"/>
      <c r="Y257" s="219"/>
      <c r="Z257" s="45"/>
      <c r="AA257" s="46"/>
      <c r="AB257" s="46"/>
      <c r="AC257" s="60"/>
      <c r="AD257" s="55"/>
      <c r="AE257" s="55"/>
      <c r="AF257" s="219"/>
      <c r="AG257" s="55"/>
      <c r="AH257" s="55"/>
      <c r="AI257" s="56"/>
      <c r="AJ257" s="49"/>
      <c r="AK257" s="50"/>
      <c r="AL257" s="50"/>
      <c r="AM257" s="255"/>
      <c r="AN257" s="50"/>
      <c r="AO257" s="50"/>
      <c r="AP257" s="159"/>
      <c r="AQ257" s="68"/>
      <c r="AR257" s="68"/>
      <c r="AS257" s="68"/>
      <c r="AT257" s="68"/>
      <c r="AU257" s="68"/>
      <c r="AV257" s="68"/>
      <c r="AW257" s="68"/>
      <c r="AX257" s="68"/>
      <c r="AY257" s="112"/>
      <c r="AZ257" s="112"/>
      <c r="BA257" s="79"/>
      <c r="BB257" s="79"/>
      <c r="BC257" s="79"/>
      <c r="BD257" s="62"/>
      <c r="BE257" s="63"/>
      <c r="BF257" s="64"/>
      <c r="BG257" s="113"/>
      <c r="BH257" s="114"/>
      <c r="BI257" s="114"/>
      <c r="BJ257" s="114"/>
      <c r="BK257" s="114"/>
      <c r="BL257" s="114"/>
      <c r="BM257" s="114"/>
      <c r="BN257" s="115"/>
    </row>
    <row r="258" spans="3:66" ht="3.75" customHeight="1">
      <c r="C258" s="232"/>
      <c r="D258" s="233"/>
      <c r="E258" s="176"/>
      <c r="F258" s="178"/>
      <c r="G258" s="182"/>
      <c r="H258" s="183"/>
      <c r="I258" s="183"/>
      <c r="J258" s="183"/>
      <c r="K258" s="183"/>
      <c r="L258" s="183"/>
      <c r="M258" s="183"/>
      <c r="N258" s="184"/>
      <c r="O258" s="239"/>
      <c r="P258" s="240"/>
      <c r="Q258" s="240"/>
      <c r="R258" s="240"/>
      <c r="S258" s="240"/>
      <c r="T258" s="240"/>
      <c r="U258" s="241"/>
      <c r="V258" s="46"/>
      <c r="W258" s="46"/>
      <c r="X258" s="223"/>
      <c r="Y258" s="220"/>
      <c r="Z258" s="45"/>
      <c r="AA258" s="46"/>
      <c r="AB258" s="46"/>
      <c r="AC258" s="61"/>
      <c r="AD258" s="57"/>
      <c r="AE258" s="57"/>
      <c r="AF258" s="220"/>
      <c r="AG258" s="57"/>
      <c r="AH258" s="57"/>
      <c r="AI258" s="58"/>
      <c r="AJ258" s="51"/>
      <c r="AK258" s="52"/>
      <c r="AL258" s="52"/>
      <c r="AM258" s="256"/>
      <c r="AN258" s="52"/>
      <c r="AO258" s="52"/>
      <c r="AP258" s="160"/>
      <c r="AQ258" s="68"/>
      <c r="AR258" s="68"/>
      <c r="AS258" s="68"/>
      <c r="AT258" s="68"/>
      <c r="AU258" s="68"/>
      <c r="AV258" s="68"/>
      <c r="AW258" s="68"/>
      <c r="AX258" s="68"/>
      <c r="AY258" s="112"/>
      <c r="AZ258" s="112"/>
      <c r="BA258" s="79"/>
      <c r="BB258" s="79"/>
      <c r="BC258" s="79"/>
      <c r="BD258" s="62"/>
      <c r="BE258" s="63"/>
      <c r="BF258" s="64"/>
      <c r="BG258" s="113"/>
      <c r="BH258" s="114"/>
      <c r="BI258" s="114"/>
      <c r="BJ258" s="114"/>
      <c r="BK258" s="114"/>
      <c r="BL258" s="114"/>
      <c r="BM258" s="114"/>
      <c r="BN258" s="115"/>
    </row>
    <row r="259" spans="3:66" ht="3.75" customHeight="1" thickBot="1">
      <c r="C259" s="228">
        <v>8</v>
      </c>
      <c r="D259" s="229"/>
      <c r="E259" s="69" t="s">
        <v>88</v>
      </c>
      <c r="F259" s="71"/>
      <c r="G259" s="182" t="str">
        <f>BG81</f>
        <v>ＦＣ笠懸’８４</v>
      </c>
      <c r="H259" s="183"/>
      <c r="I259" s="183"/>
      <c r="J259" s="183"/>
      <c r="K259" s="183"/>
      <c r="L259" s="183"/>
      <c r="M259" s="183"/>
      <c r="N259" s="184"/>
      <c r="O259" s="46">
        <v>0</v>
      </c>
      <c r="P259" s="46"/>
      <c r="Q259" s="223"/>
      <c r="R259" s="248"/>
      <c r="S259" s="45">
        <v>4</v>
      </c>
      <c r="T259" s="46"/>
      <c r="U259" s="46"/>
      <c r="V259" s="236"/>
      <c r="W259" s="237"/>
      <c r="X259" s="237"/>
      <c r="Y259" s="237"/>
      <c r="Z259" s="237"/>
      <c r="AA259" s="237"/>
      <c r="AB259" s="238"/>
      <c r="AC259" s="46">
        <v>0</v>
      </c>
      <c r="AD259" s="46"/>
      <c r="AE259" s="223"/>
      <c r="AF259" s="248"/>
      <c r="AG259" s="45">
        <v>6</v>
      </c>
      <c r="AH259" s="46"/>
      <c r="AI259" s="46"/>
      <c r="AJ259" s="47"/>
      <c r="AK259" s="48"/>
      <c r="AL259" s="48"/>
      <c r="AM259" s="250"/>
      <c r="AN259" s="48"/>
      <c r="AO259" s="48"/>
      <c r="AP259" s="158"/>
      <c r="AQ259" s="68">
        <v>0</v>
      </c>
      <c r="AR259" s="68"/>
      <c r="AS259" s="68">
        <v>0</v>
      </c>
      <c r="AT259" s="68"/>
      <c r="AU259" s="68">
        <v>10</v>
      </c>
      <c r="AV259" s="68"/>
      <c r="AW259" s="68">
        <f>AS259-AU259</f>
        <v>-10</v>
      </c>
      <c r="AX259" s="68"/>
      <c r="AY259" s="112">
        <v>3</v>
      </c>
      <c r="AZ259" s="112"/>
      <c r="BA259" s="79">
        <f>COUNTIF(R259:AM259,"○")</f>
        <v>0</v>
      </c>
      <c r="BB259" s="79">
        <f>COUNTIF(S259:AM259,"△")</f>
        <v>0</v>
      </c>
      <c r="BC259" s="79">
        <f>IF(ISBLANK(W337),"",AQ259*10000+AW259*100+AS259)</f>
      </c>
      <c r="BD259" s="62" t="s">
        <v>15</v>
      </c>
      <c r="BE259" s="63"/>
      <c r="BF259" s="64"/>
      <c r="BG259" s="109" t="str">
        <f>G264</f>
        <v>ＦＣ桐生</v>
      </c>
      <c r="BH259" s="110"/>
      <c r="BI259" s="110"/>
      <c r="BJ259" s="110"/>
      <c r="BK259" s="110"/>
      <c r="BL259" s="110"/>
      <c r="BM259" s="110"/>
      <c r="BN259" s="111"/>
    </row>
    <row r="260" spans="3:66" ht="3.75" customHeight="1">
      <c r="C260" s="230"/>
      <c r="D260" s="231"/>
      <c r="E260" s="72"/>
      <c r="F260" s="74"/>
      <c r="G260" s="182"/>
      <c r="H260" s="183"/>
      <c r="I260" s="183"/>
      <c r="J260" s="183"/>
      <c r="K260" s="183"/>
      <c r="L260" s="183"/>
      <c r="M260" s="183"/>
      <c r="N260" s="184"/>
      <c r="O260" s="46"/>
      <c r="P260" s="46"/>
      <c r="Q260" s="223"/>
      <c r="R260" s="249"/>
      <c r="S260" s="45"/>
      <c r="T260" s="46"/>
      <c r="U260" s="46"/>
      <c r="V260" s="236"/>
      <c r="W260" s="237"/>
      <c r="X260" s="237"/>
      <c r="Y260" s="237"/>
      <c r="Z260" s="237"/>
      <c r="AA260" s="237"/>
      <c r="AB260" s="238"/>
      <c r="AC260" s="46"/>
      <c r="AD260" s="46"/>
      <c r="AE260" s="223"/>
      <c r="AF260" s="249"/>
      <c r="AG260" s="45"/>
      <c r="AH260" s="46"/>
      <c r="AI260" s="46"/>
      <c r="AJ260" s="49"/>
      <c r="AK260" s="50"/>
      <c r="AL260" s="50"/>
      <c r="AM260" s="251"/>
      <c r="AN260" s="50"/>
      <c r="AO260" s="50"/>
      <c r="AP260" s="159"/>
      <c r="AQ260" s="68"/>
      <c r="AR260" s="68"/>
      <c r="AS260" s="68"/>
      <c r="AT260" s="68"/>
      <c r="AU260" s="68"/>
      <c r="AV260" s="68"/>
      <c r="AW260" s="68"/>
      <c r="AX260" s="68"/>
      <c r="AY260" s="112"/>
      <c r="AZ260" s="112"/>
      <c r="BA260" s="79"/>
      <c r="BB260" s="79"/>
      <c r="BC260" s="79"/>
      <c r="BD260" s="62"/>
      <c r="BE260" s="63"/>
      <c r="BF260" s="64"/>
      <c r="BG260" s="109"/>
      <c r="BH260" s="110"/>
      <c r="BI260" s="110"/>
      <c r="BJ260" s="110"/>
      <c r="BK260" s="110"/>
      <c r="BL260" s="110"/>
      <c r="BM260" s="110"/>
      <c r="BN260" s="111"/>
    </row>
    <row r="261" spans="3:66" ht="3.75" customHeight="1" thickBot="1">
      <c r="C261" s="230"/>
      <c r="D261" s="231"/>
      <c r="E261" s="72"/>
      <c r="F261" s="74"/>
      <c r="G261" s="182"/>
      <c r="H261" s="183"/>
      <c r="I261" s="183"/>
      <c r="J261" s="183"/>
      <c r="K261" s="183"/>
      <c r="L261" s="183"/>
      <c r="M261" s="183"/>
      <c r="N261" s="184"/>
      <c r="O261" s="46"/>
      <c r="P261" s="46"/>
      <c r="Q261" s="223"/>
      <c r="R261" s="10"/>
      <c r="S261" s="45"/>
      <c r="T261" s="46"/>
      <c r="U261" s="46"/>
      <c r="V261" s="236"/>
      <c r="W261" s="237"/>
      <c r="X261" s="237"/>
      <c r="Y261" s="237"/>
      <c r="Z261" s="237"/>
      <c r="AA261" s="237"/>
      <c r="AB261" s="238"/>
      <c r="AC261" s="46"/>
      <c r="AD261" s="46"/>
      <c r="AE261" s="223"/>
      <c r="AF261" s="10"/>
      <c r="AG261" s="45"/>
      <c r="AH261" s="46"/>
      <c r="AI261" s="46"/>
      <c r="AJ261" s="49"/>
      <c r="AK261" s="50"/>
      <c r="AL261" s="50"/>
      <c r="AM261" s="12"/>
      <c r="AN261" s="50"/>
      <c r="AO261" s="50"/>
      <c r="AP261" s="159"/>
      <c r="AQ261" s="68"/>
      <c r="AR261" s="68"/>
      <c r="AS261" s="68"/>
      <c r="AT261" s="68"/>
      <c r="AU261" s="68"/>
      <c r="AV261" s="68"/>
      <c r="AW261" s="68"/>
      <c r="AX261" s="68"/>
      <c r="AY261" s="112"/>
      <c r="AZ261" s="112"/>
      <c r="BA261" s="79"/>
      <c r="BB261" s="79"/>
      <c r="BC261" s="79"/>
      <c r="BD261" s="62"/>
      <c r="BE261" s="63"/>
      <c r="BF261" s="64"/>
      <c r="BG261" s="109"/>
      <c r="BH261" s="110"/>
      <c r="BI261" s="110"/>
      <c r="BJ261" s="110"/>
      <c r="BK261" s="110"/>
      <c r="BL261" s="110"/>
      <c r="BM261" s="110"/>
      <c r="BN261" s="111"/>
    </row>
    <row r="262" spans="3:66" ht="3.75" customHeight="1" thickBot="1">
      <c r="C262" s="230"/>
      <c r="D262" s="231"/>
      <c r="E262" s="72"/>
      <c r="F262" s="74"/>
      <c r="G262" s="182"/>
      <c r="H262" s="183"/>
      <c r="I262" s="183"/>
      <c r="J262" s="183"/>
      <c r="K262" s="183"/>
      <c r="L262" s="183"/>
      <c r="M262" s="183"/>
      <c r="N262" s="184"/>
      <c r="O262" s="46"/>
      <c r="P262" s="46"/>
      <c r="Q262" s="223"/>
      <c r="R262" s="219"/>
      <c r="S262" s="45"/>
      <c r="T262" s="46"/>
      <c r="U262" s="46"/>
      <c r="V262" s="236"/>
      <c r="W262" s="237"/>
      <c r="X262" s="237"/>
      <c r="Y262" s="237"/>
      <c r="Z262" s="237"/>
      <c r="AA262" s="237"/>
      <c r="AB262" s="238"/>
      <c r="AC262" s="46"/>
      <c r="AD262" s="46"/>
      <c r="AE262" s="223"/>
      <c r="AF262" s="219"/>
      <c r="AG262" s="45"/>
      <c r="AH262" s="46"/>
      <c r="AI262" s="46"/>
      <c r="AJ262" s="49"/>
      <c r="AK262" s="50"/>
      <c r="AL262" s="50"/>
      <c r="AM262" s="255"/>
      <c r="AN262" s="50"/>
      <c r="AO262" s="50"/>
      <c r="AP262" s="159"/>
      <c r="AQ262" s="68"/>
      <c r="AR262" s="68"/>
      <c r="AS262" s="68"/>
      <c r="AT262" s="68"/>
      <c r="AU262" s="68"/>
      <c r="AV262" s="68"/>
      <c r="AW262" s="68"/>
      <c r="AX262" s="68"/>
      <c r="AY262" s="112"/>
      <c r="AZ262" s="112"/>
      <c r="BA262" s="79"/>
      <c r="BB262" s="79"/>
      <c r="BC262" s="79"/>
      <c r="BD262" s="62"/>
      <c r="BE262" s="63"/>
      <c r="BF262" s="64"/>
      <c r="BG262" s="109"/>
      <c r="BH262" s="110"/>
      <c r="BI262" s="110"/>
      <c r="BJ262" s="110"/>
      <c r="BK262" s="110"/>
      <c r="BL262" s="110"/>
      <c r="BM262" s="110"/>
      <c r="BN262" s="111"/>
    </row>
    <row r="263" spans="3:66" ht="3.75" customHeight="1">
      <c r="C263" s="232"/>
      <c r="D263" s="233"/>
      <c r="E263" s="75"/>
      <c r="F263" s="77"/>
      <c r="G263" s="182"/>
      <c r="H263" s="183"/>
      <c r="I263" s="183"/>
      <c r="J263" s="183"/>
      <c r="K263" s="183"/>
      <c r="L263" s="183"/>
      <c r="M263" s="183"/>
      <c r="N263" s="184"/>
      <c r="O263" s="46"/>
      <c r="P263" s="46"/>
      <c r="Q263" s="223"/>
      <c r="R263" s="220"/>
      <c r="S263" s="45"/>
      <c r="T263" s="46"/>
      <c r="U263" s="46"/>
      <c r="V263" s="239"/>
      <c r="W263" s="240"/>
      <c r="X263" s="240"/>
      <c r="Y263" s="240"/>
      <c r="Z263" s="240"/>
      <c r="AA263" s="240"/>
      <c r="AB263" s="241"/>
      <c r="AC263" s="46"/>
      <c r="AD263" s="46"/>
      <c r="AE263" s="223"/>
      <c r="AF263" s="220"/>
      <c r="AG263" s="45"/>
      <c r="AH263" s="46"/>
      <c r="AI263" s="46"/>
      <c r="AJ263" s="51"/>
      <c r="AK263" s="52"/>
      <c r="AL263" s="52"/>
      <c r="AM263" s="256"/>
      <c r="AN263" s="52"/>
      <c r="AO263" s="52"/>
      <c r="AP263" s="160"/>
      <c r="AQ263" s="68"/>
      <c r="AR263" s="68"/>
      <c r="AS263" s="68"/>
      <c r="AT263" s="68"/>
      <c r="AU263" s="68"/>
      <c r="AV263" s="68"/>
      <c r="AW263" s="68"/>
      <c r="AX263" s="68"/>
      <c r="AY263" s="112"/>
      <c r="AZ263" s="112"/>
      <c r="BA263" s="79"/>
      <c r="BB263" s="79"/>
      <c r="BC263" s="79"/>
      <c r="BD263" s="62"/>
      <c r="BE263" s="63"/>
      <c r="BF263" s="64"/>
      <c r="BG263" s="109"/>
      <c r="BH263" s="110"/>
      <c r="BI263" s="110"/>
      <c r="BJ263" s="110"/>
      <c r="BK263" s="110"/>
      <c r="BL263" s="110"/>
      <c r="BM263" s="110"/>
      <c r="BN263" s="111"/>
    </row>
    <row r="264" spans="3:66" ht="3.75" customHeight="1" thickBot="1">
      <c r="C264" s="228">
        <v>9</v>
      </c>
      <c r="D264" s="229"/>
      <c r="E264" s="69" t="s">
        <v>89</v>
      </c>
      <c r="F264" s="71"/>
      <c r="G264" s="182" t="str">
        <f>BG110</f>
        <v>ＦＣ桐生</v>
      </c>
      <c r="H264" s="183"/>
      <c r="I264" s="183"/>
      <c r="J264" s="183"/>
      <c r="K264" s="183"/>
      <c r="L264" s="183"/>
      <c r="M264" s="183"/>
      <c r="N264" s="184"/>
      <c r="O264" s="46">
        <v>1</v>
      </c>
      <c r="P264" s="46"/>
      <c r="Q264" s="223"/>
      <c r="R264" s="248"/>
      <c r="S264" s="45">
        <v>2</v>
      </c>
      <c r="T264" s="46"/>
      <c r="U264" s="46"/>
      <c r="V264" s="46">
        <v>6</v>
      </c>
      <c r="W264" s="46"/>
      <c r="X264" s="223"/>
      <c r="Y264" s="248"/>
      <c r="Z264" s="45">
        <v>0</v>
      </c>
      <c r="AA264" s="46"/>
      <c r="AB264" s="46"/>
      <c r="AC264" s="236"/>
      <c r="AD264" s="237"/>
      <c r="AE264" s="237"/>
      <c r="AF264" s="237"/>
      <c r="AG264" s="237"/>
      <c r="AH264" s="237"/>
      <c r="AI264" s="238"/>
      <c r="AJ264" s="47"/>
      <c r="AK264" s="48"/>
      <c r="AL264" s="48"/>
      <c r="AM264" s="250"/>
      <c r="AN264" s="48"/>
      <c r="AO264" s="48"/>
      <c r="AP264" s="158"/>
      <c r="AQ264" s="68">
        <v>3</v>
      </c>
      <c r="AR264" s="68"/>
      <c r="AS264" s="68">
        <v>7</v>
      </c>
      <c r="AT264" s="68"/>
      <c r="AU264" s="68">
        <v>2</v>
      </c>
      <c r="AV264" s="68"/>
      <c r="AW264" s="68">
        <f>AS264-AU264</f>
        <v>5</v>
      </c>
      <c r="AX264" s="68"/>
      <c r="AY264" s="112">
        <v>2</v>
      </c>
      <c r="AZ264" s="112"/>
      <c r="BA264" s="79">
        <f>COUNTIF(R264:AM264,"○")</f>
        <v>0</v>
      </c>
      <c r="BB264" s="79">
        <f>COUNTIF(S264:AM264,"△")</f>
        <v>0</v>
      </c>
      <c r="BC264" s="79">
        <f>IF(ISBLANK(AV337),"",AQ264*10000+AW264*100+AS264)</f>
      </c>
      <c r="BD264" s="62" t="s">
        <v>17</v>
      </c>
      <c r="BE264" s="63"/>
      <c r="BF264" s="64"/>
      <c r="BG264" s="257" t="str">
        <f>G259</f>
        <v>ＦＣ笠懸’８４</v>
      </c>
      <c r="BH264" s="258"/>
      <c r="BI264" s="258"/>
      <c r="BJ264" s="258"/>
      <c r="BK264" s="258"/>
      <c r="BL264" s="258"/>
      <c r="BM264" s="258"/>
      <c r="BN264" s="259"/>
    </row>
    <row r="265" spans="3:66" ht="3.75" customHeight="1">
      <c r="C265" s="230"/>
      <c r="D265" s="231"/>
      <c r="E265" s="72"/>
      <c r="F265" s="74"/>
      <c r="G265" s="182"/>
      <c r="H265" s="183"/>
      <c r="I265" s="183"/>
      <c r="J265" s="183"/>
      <c r="K265" s="183"/>
      <c r="L265" s="183"/>
      <c r="M265" s="183"/>
      <c r="N265" s="184"/>
      <c r="O265" s="46"/>
      <c r="P265" s="46"/>
      <c r="Q265" s="223"/>
      <c r="R265" s="249"/>
      <c r="S265" s="45"/>
      <c r="T265" s="46"/>
      <c r="U265" s="46"/>
      <c r="V265" s="46"/>
      <c r="W265" s="46"/>
      <c r="X265" s="223"/>
      <c r="Y265" s="249"/>
      <c r="Z265" s="45"/>
      <c r="AA265" s="46"/>
      <c r="AB265" s="46"/>
      <c r="AC265" s="236"/>
      <c r="AD265" s="237"/>
      <c r="AE265" s="237"/>
      <c r="AF265" s="237"/>
      <c r="AG265" s="237"/>
      <c r="AH265" s="237"/>
      <c r="AI265" s="238"/>
      <c r="AJ265" s="49"/>
      <c r="AK265" s="50"/>
      <c r="AL265" s="50"/>
      <c r="AM265" s="251"/>
      <c r="AN265" s="50"/>
      <c r="AO265" s="50"/>
      <c r="AP265" s="159"/>
      <c r="AQ265" s="68"/>
      <c r="AR265" s="68"/>
      <c r="AS265" s="68"/>
      <c r="AT265" s="68"/>
      <c r="AU265" s="68"/>
      <c r="AV265" s="68"/>
      <c r="AW265" s="68"/>
      <c r="AX265" s="68"/>
      <c r="AY265" s="112"/>
      <c r="AZ265" s="112"/>
      <c r="BA265" s="79"/>
      <c r="BB265" s="79"/>
      <c r="BC265" s="79"/>
      <c r="BD265" s="62"/>
      <c r="BE265" s="63"/>
      <c r="BF265" s="64"/>
      <c r="BG265" s="257"/>
      <c r="BH265" s="258"/>
      <c r="BI265" s="258"/>
      <c r="BJ265" s="258"/>
      <c r="BK265" s="258"/>
      <c r="BL265" s="258"/>
      <c r="BM265" s="258"/>
      <c r="BN265" s="259"/>
    </row>
    <row r="266" spans="3:66" ht="3.75" customHeight="1" thickBot="1">
      <c r="C266" s="230"/>
      <c r="D266" s="231"/>
      <c r="E266" s="72"/>
      <c r="F266" s="74"/>
      <c r="G266" s="182"/>
      <c r="H266" s="183"/>
      <c r="I266" s="183"/>
      <c r="J266" s="183"/>
      <c r="K266" s="183"/>
      <c r="L266" s="183"/>
      <c r="M266" s="183"/>
      <c r="N266" s="184"/>
      <c r="O266" s="46"/>
      <c r="P266" s="46"/>
      <c r="Q266" s="223"/>
      <c r="R266" s="10"/>
      <c r="S266" s="45"/>
      <c r="T266" s="46"/>
      <c r="U266" s="46"/>
      <c r="V266" s="46"/>
      <c r="W266" s="46"/>
      <c r="X266" s="223"/>
      <c r="Y266" s="10"/>
      <c r="Z266" s="45"/>
      <c r="AA266" s="46"/>
      <c r="AB266" s="46"/>
      <c r="AC266" s="236"/>
      <c r="AD266" s="237"/>
      <c r="AE266" s="237"/>
      <c r="AF266" s="237"/>
      <c r="AG266" s="237"/>
      <c r="AH266" s="237"/>
      <c r="AI266" s="238"/>
      <c r="AJ266" s="49"/>
      <c r="AK266" s="50"/>
      <c r="AL266" s="50"/>
      <c r="AM266" s="12"/>
      <c r="AN266" s="50"/>
      <c r="AO266" s="50"/>
      <c r="AP266" s="159"/>
      <c r="AQ266" s="68"/>
      <c r="AR266" s="68"/>
      <c r="AS266" s="68"/>
      <c r="AT266" s="68"/>
      <c r="AU266" s="68"/>
      <c r="AV266" s="68"/>
      <c r="AW266" s="68"/>
      <c r="AX266" s="68"/>
      <c r="AY266" s="112"/>
      <c r="AZ266" s="112"/>
      <c r="BA266" s="79"/>
      <c r="BB266" s="79"/>
      <c r="BC266" s="79"/>
      <c r="BD266" s="62"/>
      <c r="BE266" s="63"/>
      <c r="BF266" s="64"/>
      <c r="BG266" s="257"/>
      <c r="BH266" s="258"/>
      <c r="BI266" s="258"/>
      <c r="BJ266" s="258"/>
      <c r="BK266" s="258"/>
      <c r="BL266" s="258"/>
      <c r="BM266" s="258"/>
      <c r="BN266" s="259"/>
    </row>
    <row r="267" spans="3:66" ht="3.75" customHeight="1" thickBot="1">
      <c r="C267" s="230"/>
      <c r="D267" s="231"/>
      <c r="E267" s="72"/>
      <c r="F267" s="74"/>
      <c r="G267" s="182"/>
      <c r="H267" s="183"/>
      <c r="I267" s="183"/>
      <c r="J267" s="183"/>
      <c r="K267" s="183"/>
      <c r="L267" s="183"/>
      <c r="M267" s="183"/>
      <c r="N267" s="184"/>
      <c r="O267" s="46"/>
      <c r="P267" s="46"/>
      <c r="Q267" s="223"/>
      <c r="R267" s="219"/>
      <c r="S267" s="45"/>
      <c r="T267" s="46"/>
      <c r="U267" s="46"/>
      <c r="V267" s="46"/>
      <c r="W267" s="46"/>
      <c r="X267" s="223"/>
      <c r="Y267" s="219"/>
      <c r="Z267" s="45"/>
      <c r="AA267" s="46"/>
      <c r="AB267" s="46"/>
      <c r="AC267" s="236"/>
      <c r="AD267" s="237"/>
      <c r="AE267" s="237"/>
      <c r="AF267" s="237"/>
      <c r="AG267" s="237"/>
      <c r="AH267" s="237"/>
      <c r="AI267" s="238"/>
      <c r="AJ267" s="49"/>
      <c r="AK267" s="50"/>
      <c r="AL267" s="50"/>
      <c r="AM267" s="255"/>
      <c r="AN267" s="50"/>
      <c r="AO267" s="50"/>
      <c r="AP267" s="159"/>
      <c r="AQ267" s="68"/>
      <c r="AR267" s="68"/>
      <c r="AS267" s="68"/>
      <c r="AT267" s="68"/>
      <c r="AU267" s="68"/>
      <c r="AV267" s="68"/>
      <c r="AW267" s="68"/>
      <c r="AX267" s="68"/>
      <c r="AY267" s="112"/>
      <c r="AZ267" s="112"/>
      <c r="BA267" s="79"/>
      <c r="BB267" s="79"/>
      <c r="BC267" s="79"/>
      <c r="BD267" s="62"/>
      <c r="BE267" s="63"/>
      <c r="BF267" s="64"/>
      <c r="BG267" s="257"/>
      <c r="BH267" s="258"/>
      <c r="BI267" s="258"/>
      <c r="BJ267" s="258"/>
      <c r="BK267" s="258"/>
      <c r="BL267" s="258"/>
      <c r="BM267" s="258"/>
      <c r="BN267" s="259"/>
    </row>
    <row r="268" spans="3:66" ht="3.75" customHeight="1">
      <c r="C268" s="232"/>
      <c r="D268" s="233"/>
      <c r="E268" s="75"/>
      <c r="F268" s="77"/>
      <c r="G268" s="182"/>
      <c r="H268" s="183"/>
      <c r="I268" s="183"/>
      <c r="J268" s="183"/>
      <c r="K268" s="183"/>
      <c r="L268" s="183"/>
      <c r="M268" s="183"/>
      <c r="N268" s="184"/>
      <c r="O268" s="46"/>
      <c r="P268" s="46"/>
      <c r="Q268" s="223"/>
      <c r="R268" s="220"/>
      <c r="S268" s="45"/>
      <c r="T268" s="46"/>
      <c r="U268" s="46"/>
      <c r="V268" s="46"/>
      <c r="W268" s="46"/>
      <c r="X268" s="223"/>
      <c r="Y268" s="220"/>
      <c r="Z268" s="45"/>
      <c r="AA268" s="46"/>
      <c r="AB268" s="46"/>
      <c r="AC268" s="239"/>
      <c r="AD268" s="240"/>
      <c r="AE268" s="240"/>
      <c r="AF268" s="240"/>
      <c r="AG268" s="240"/>
      <c r="AH268" s="240"/>
      <c r="AI268" s="241"/>
      <c r="AJ268" s="51"/>
      <c r="AK268" s="52"/>
      <c r="AL268" s="52"/>
      <c r="AM268" s="256"/>
      <c r="AN268" s="52"/>
      <c r="AO268" s="52"/>
      <c r="AP268" s="160"/>
      <c r="AQ268" s="68"/>
      <c r="AR268" s="68"/>
      <c r="AS268" s="68"/>
      <c r="AT268" s="68"/>
      <c r="AU268" s="68"/>
      <c r="AV268" s="68"/>
      <c r="AW268" s="68"/>
      <c r="AX268" s="68"/>
      <c r="AY268" s="112"/>
      <c r="AZ268" s="112"/>
      <c r="BA268" s="79"/>
      <c r="BB268" s="79"/>
      <c r="BC268" s="79"/>
      <c r="BD268" s="62"/>
      <c r="BE268" s="63"/>
      <c r="BF268" s="64"/>
      <c r="BG268" s="257"/>
      <c r="BH268" s="258"/>
      <c r="BI268" s="258"/>
      <c r="BJ268" s="258"/>
      <c r="BK268" s="258"/>
      <c r="BL268" s="258"/>
      <c r="BM268" s="258"/>
      <c r="BN268" s="259"/>
    </row>
    <row r="269" spans="3:66" ht="3.75" customHeight="1" thickBot="1">
      <c r="C269" s="23"/>
      <c r="D269" s="26"/>
      <c r="E269" s="26"/>
      <c r="F269" s="26"/>
      <c r="G269" s="252"/>
      <c r="H269" s="253"/>
      <c r="I269" s="253"/>
      <c r="J269" s="253"/>
      <c r="K269" s="253"/>
      <c r="L269" s="253"/>
      <c r="M269" s="253"/>
      <c r="N269" s="254"/>
      <c r="O269" s="222"/>
      <c r="P269" s="222"/>
      <c r="Q269" s="227"/>
      <c r="R269" s="250"/>
      <c r="S269" s="221"/>
      <c r="T269" s="222"/>
      <c r="U269" s="222"/>
      <c r="V269" s="222"/>
      <c r="W269" s="222"/>
      <c r="X269" s="227"/>
      <c r="Y269" s="250"/>
      <c r="Z269" s="221"/>
      <c r="AA269" s="222"/>
      <c r="AB269" s="222"/>
      <c r="AC269" s="267"/>
      <c r="AD269" s="268"/>
      <c r="AE269" s="268"/>
      <c r="AF269" s="250"/>
      <c r="AG269" s="221"/>
      <c r="AH269" s="222"/>
      <c r="AI269" s="227"/>
      <c r="AJ269" s="280"/>
      <c r="AK269" s="281"/>
      <c r="AL269" s="281"/>
      <c r="AM269" s="281"/>
      <c r="AN269" s="281"/>
      <c r="AO269" s="281"/>
      <c r="AP269" s="282"/>
      <c r="AQ269" s="273"/>
      <c r="AR269" s="274"/>
      <c r="AS269" s="279"/>
      <c r="AT269" s="279"/>
      <c r="AU269" s="279"/>
      <c r="AV269" s="279"/>
      <c r="AW269" s="279"/>
      <c r="AX269" s="279"/>
      <c r="AY269" s="266"/>
      <c r="AZ269" s="266"/>
      <c r="BA269" s="79">
        <f>COUNTIF(R269:AM269,"○")</f>
        <v>0</v>
      </c>
      <c r="BB269" s="79">
        <f>COUNTIF(S269:AM269,"△")</f>
        <v>0</v>
      </c>
      <c r="BC269" s="79">
        <f>IF(ISBLANK(AZ337),"",AQ269*10000+AW269*100+AS269)</f>
      </c>
      <c r="BD269" s="97"/>
      <c r="BE269" s="98"/>
      <c r="BF269" s="99"/>
      <c r="BG269" s="65"/>
      <c r="BH269" s="66"/>
      <c r="BI269" s="66"/>
      <c r="BJ269" s="66"/>
      <c r="BK269" s="66"/>
      <c r="BL269" s="66"/>
      <c r="BM269" s="66"/>
      <c r="BN269" s="67"/>
    </row>
    <row r="270" spans="3:66" ht="3.75" customHeight="1">
      <c r="C270" s="24"/>
      <c r="D270" s="27"/>
      <c r="E270" s="27"/>
      <c r="F270" s="27"/>
      <c r="G270" s="252"/>
      <c r="H270" s="253"/>
      <c r="I270" s="253"/>
      <c r="J270" s="253"/>
      <c r="K270" s="253"/>
      <c r="L270" s="253"/>
      <c r="M270" s="253"/>
      <c r="N270" s="254"/>
      <c r="O270" s="222"/>
      <c r="P270" s="222"/>
      <c r="Q270" s="227"/>
      <c r="R270" s="251"/>
      <c r="S270" s="221"/>
      <c r="T270" s="222"/>
      <c r="U270" s="222"/>
      <c r="V270" s="222"/>
      <c r="W270" s="222"/>
      <c r="X270" s="227"/>
      <c r="Y270" s="251"/>
      <c r="Z270" s="221"/>
      <c r="AA270" s="222"/>
      <c r="AB270" s="222"/>
      <c r="AC270" s="269"/>
      <c r="AD270" s="270"/>
      <c r="AE270" s="270"/>
      <c r="AF270" s="251"/>
      <c r="AG270" s="221"/>
      <c r="AH270" s="222"/>
      <c r="AI270" s="227"/>
      <c r="AJ270" s="280"/>
      <c r="AK270" s="281"/>
      <c r="AL270" s="281"/>
      <c r="AM270" s="281"/>
      <c r="AN270" s="281"/>
      <c r="AO270" s="281"/>
      <c r="AP270" s="282"/>
      <c r="AQ270" s="275"/>
      <c r="AR270" s="276"/>
      <c r="AS270" s="279"/>
      <c r="AT270" s="279"/>
      <c r="AU270" s="279"/>
      <c r="AV270" s="279"/>
      <c r="AW270" s="279"/>
      <c r="AX270" s="279"/>
      <c r="AY270" s="266"/>
      <c r="AZ270" s="266"/>
      <c r="BA270" s="79"/>
      <c r="BB270" s="79"/>
      <c r="BC270" s="79"/>
      <c r="BD270" s="97"/>
      <c r="BE270" s="98"/>
      <c r="BF270" s="99"/>
      <c r="BG270" s="65"/>
      <c r="BH270" s="66"/>
      <c r="BI270" s="66"/>
      <c r="BJ270" s="66"/>
      <c r="BK270" s="66"/>
      <c r="BL270" s="66"/>
      <c r="BM270" s="66"/>
      <c r="BN270" s="67"/>
    </row>
    <row r="271" spans="3:66" ht="3.75" customHeight="1" thickBot="1">
      <c r="C271" s="24"/>
      <c r="D271" s="27"/>
      <c r="E271" s="27"/>
      <c r="F271" s="27"/>
      <c r="G271" s="252"/>
      <c r="H271" s="253"/>
      <c r="I271" s="253"/>
      <c r="J271" s="253"/>
      <c r="K271" s="253"/>
      <c r="L271" s="253"/>
      <c r="M271" s="253"/>
      <c r="N271" s="254"/>
      <c r="O271" s="222"/>
      <c r="P271" s="222"/>
      <c r="Q271" s="227"/>
      <c r="R271" s="12"/>
      <c r="S271" s="221"/>
      <c r="T271" s="222"/>
      <c r="U271" s="222"/>
      <c r="V271" s="222"/>
      <c r="W271" s="222"/>
      <c r="X271" s="227"/>
      <c r="Y271" s="12"/>
      <c r="Z271" s="221"/>
      <c r="AA271" s="222"/>
      <c r="AB271" s="222"/>
      <c r="AC271" s="269"/>
      <c r="AD271" s="270"/>
      <c r="AE271" s="270"/>
      <c r="AF271" s="12"/>
      <c r="AG271" s="221"/>
      <c r="AH271" s="222"/>
      <c r="AI271" s="227"/>
      <c r="AJ271" s="280"/>
      <c r="AK271" s="281"/>
      <c r="AL271" s="281"/>
      <c r="AM271" s="281"/>
      <c r="AN271" s="281"/>
      <c r="AO271" s="281"/>
      <c r="AP271" s="282"/>
      <c r="AQ271" s="275"/>
      <c r="AR271" s="276"/>
      <c r="AS271" s="279"/>
      <c r="AT271" s="279"/>
      <c r="AU271" s="279"/>
      <c r="AV271" s="279"/>
      <c r="AW271" s="279"/>
      <c r="AX271" s="279"/>
      <c r="AY271" s="266"/>
      <c r="AZ271" s="266"/>
      <c r="BA271" s="79"/>
      <c r="BB271" s="79"/>
      <c r="BC271" s="79"/>
      <c r="BD271" s="97"/>
      <c r="BE271" s="98"/>
      <c r="BF271" s="99"/>
      <c r="BG271" s="65"/>
      <c r="BH271" s="66"/>
      <c r="BI271" s="66"/>
      <c r="BJ271" s="66"/>
      <c r="BK271" s="66"/>
      <c r="BL271" s="66"/>
      <c r="BM271" s="66"/>
      <c r="BN271" s="67"/>
    </row>
    <row r="272" spans="3:66" ht="3.75" customHeight="1" thickBot="1">
      <c r="C272" s="24"/>
      <c r="D272" s="27"/>
      <c r="E272" s="27"/>
      <c r="F272" s="27"/>
      <c r="G272" s="252"/>
      <c r="H272" s="253"/>
      <c r="I272" s="253"/>
      <c r="J272" s="253"/>
      <c r="K272" s="253"/>
      <c r="L272" s="253"/>
      <c r="M272" s="253"/>
      <c r="N272" s="254"/>
      <c r="O272" s="222"/>
      <c r="P272" s="222"/>
      <c r="Q272" s="227"/>
      <c r="R272" s="255"/>
      <c r="S272" s="221"/>
      <c r="T272" s="222"/>
      <c r="U272" s="222"/>
      <c r="V272" s="222"/>
      <c r="W272" s="222"/>
      <c r="X272" s="227"/>
      <c r="Y272" s="255"/>
      <c r="Z272" s="221"/>
      <c r="AA272" s="222"/>
      <c r="AB272" s="222"/>
      <c r="AC272" s="269"/>
      <c r="AD272" s="270"/>
      <c r="AE272" s="270"/>
      <c r="AF272" s="255"/>
      <c r="AG272" s="221"/>
      <c r="AH272" s="222"/>
      <c r="AI272" s="227"/>
      <c r="AJ272" s="280"/>
      <c r="AK272" s="281"/>
      <c r="AL272" s="281"/>
      <c r="AM272" s="281"/>
      <c r="AN272" s="281"/>
      <c r="AO272" s="281"/>
      <c r="AP272" s="282"/>
      <c r="AQ272" s="275"/>
      <c r="AR272" s="276"/>
      <c r="AS272" s="279"/>
      <c r="AT272" s="279"/>
      <c r="AU272" s="279"/>
      <c r="AV272" s="279"/>
      <c r="AW272" s="279"/>
      <c r="AX272" s="279"/>
      <c r="AY272" s="266"/>
      <c r="AZ272" s="266"/>
      <c r="BA272" s="79"/>
      <c r="BB272" s="79"/>
      <c r="BC272" s="79"/>
      <c r="BD272" s="97"/>
      <c r="BE272" s="98"/>
      <c r="BF272" s="99"/>
      <c r="BG272" s="65"/>
      <c r="BH272" s="66"/>
      <c r="BI272" s="66"/>
      <c r="BJ272" s="66"/>
      <c r="BK272" s="66"/>
      <c r="BL272" s="66"/>
      <c r="BM272" s="66"/>
      <c r="BN272" s="67"/>
    </row>
    <row r="273" spans="3:66" ht="3.75" customHeight="1">
      <c r="C273" s="25"/>
      <c r="D273" s="28"/>
      <c r="E273" s="28"/>
      <c r="F273" s="28"/>
      <c r="G273" s="252"/>
      <c r="H273" s="253"/>
      <c r="I273" s="253"/>
      <c r="J273" s="253"/>
      <c r="K273" s="253"/>
      <c r="L273" s="253"/>
      <c r="M273" s="253"/>
      <c r="N273" s="254"/>
      <c r="O273" s="222"/>
      <c r="P273" s="222"/>
      <c r="Q273" s="227"/>
      <c r="R273" s="256"/>
      <c r="S273" s="221"/>
      <c r="T273" s="222"/>
      <c r="U273" s="222"/>
      <c r="V273" s="222"/>
      <c r="W273" s="222"/>
      <c r="X273" s="227"/>
      <c r="Y273" s="256"/>
      <c r="Z273" s="221"/>
      <c r="AA273" s="222"/>
      <c r="AB273" s="222"/>
      <c r="AC273" s="271"/>
      <c r="AD273" s="272"/>
      <c r="AE273" s="272"/>
      <c r="AF273" s="256"/>
      <c r="AG273" s="221"/>
      <c r="AH273" s="222"/>
      <c r="AI273" s="227"/>
      <c r="AJ273" s="283"/>
      <c r="AK273" s="284"/>
      <c r="AL273" s="284"/>
      <c r="AM273" s="284"/>
      <c r="AN273" s="284"/>
      <c r="AO273" s="284"/>
      <c r="AP273" s="285"/>
      <c r="AQ273" s="277"/>
      <c r="AR273" s="278"/>
      <c r="AS273" s="279"/>
      <c r="AT273" s="279"/>
      <c r="AU273" s="279"/>
      <c r="AV273" s="279"/>
      <c r="AW273" s="279"/>
      <c r="AX273" s="279"/>
      <c r="AY273" s="266"/>
      <c r="AZ273" s="266"/>
      <c r="BA273" s="79"/>
      <c r="BB273" s="79"/>
      <c r="BC273" s="79"/>
      <c r="BD273" s="97"/>
      <c r="BE273" s="98"/>
      <c r="BF273" s="99"/>
      <c r="BG273" s="65"/>
      <c r="BH273" s="66"/>
      <c r="BI273" s="66"/>
      <c r="BJ273" s="66"/>
      <c r="BK273" s="66"/>
      <c r="BL273" s="66"/>
      <c r="BM273" s="66"/>
      <c r="BN273" s="67"/>
    </row>
    <row r="274" spans="59:66" ht="3.75" customHeight="1">
      <c r="BG274" s="8"/>
      <c r="BH274" s="8"/>
      <c r="BI274" s="8"/>
      <c r="BJ274" s="8"/>
      <c r="BK274" s="8"/>
      <c r="BL274" s="8"/>
      <c r="BM274" s="8"/>
      <c r="BN274" s="8"/>
    </row>
    <row r="275" spans="59:66" ht="3.75" customHeight="1">
      <c r="BG275" s="8"/>
      <c r="BH275" s="8"/>
      <c r="BI275" s="8"/>
      <c r="BJ275" s="8"/>
      <c r="BK275" s="8"/>
      <c r="BL275" s="8"/>
      <c r="BM275" s="8"/>
      <c r="BN275" s="8"/>
    </row>
    <row r="276" ht="6" customHeight="1"/>
    <row r="277" spans="1:67" ht="6" customHeight="1">
      <c r="A277" s="1"/>
      <c r="B277" s="321" t="s">
        <v>79</v>
      </c>
      <c r="C277" s="321"/>
      <c r="D277" s="321"/>
      <c r="E277" s="321"/>
      <c r="F277" s="321"/>
      <c r="G277" s="321"/>
      <c r="H277" s="321"/>
      <c r="I277" s="321"/>
      <c r="J277" s="321"/>
      <c r="K277" s="321"/>
      <c r="L277" s="321"/>
      <c r="M277" s="321"/>
      <c r="N277" s="321"/>
      <c r="O277" s="321"/>
      <c r="P277" s="321"/>
      <c r="Q277" s="321"/>
      <c r="R277" s="321"/>
      <c r="S277" s="321"/>
      <c r="T277" s="321"/>
      <c r="U277" s="321"/>
      <c r="V277" s="321"/>
      <c r="W277" s="321"/>
      <c r="X277" s="321"/>
      <c r="Y277" s="321"/>
      <c r="Z277" s="321"/>
      <c r="AA277" s="321"/>
      <c r="AB277" s="321"/>
      <c r="AC277" s="321"/>
      <c r="AD277" s="321"/>
      <c r="AE277" s="321"/>
      <c r="AF277" s="321"/>
      <c r="AG277" s="321"/>
      <c r="AH277" s="321"/>
      <c r="AI277" s="321"/>
      <c r="AJ277" s="321"/>
      <c r="AK277" s="321"/>
      <c r="AL277" s="321"/>
      <c r="AM277" s="321"/>
      <c r="AN277" s="321"/>
      <c r="AO277" s="321"/>
      <c r="AP277" s="321"/>
      <c r="AQ277" s="321"/>
      <c r="AR277" s="321"/>
      <c r="AS277" s="321"/>
      <c r="AT277" s="321"/>
      <c r="AU277" s="321"/>
      <c r="AV277" s="321"/>
      <c r="AW277" s="321"/>
      <c r="AX277" s="321"/>
      <c r="AY277" s="321"/>
      <c r="AZ277" s="321"/>
      <c r="BA277" s="321"/>
      <c r="BB277" s="321"/>
      <c r="BC277" s="321"/>
      <c r="BD277" s="321"/>
      <c r="BE277" s="321"/>
      <c r="BF277" s="321"/>
      <c r="BG277" s="321"/>
      <c r="BH277" s="321"/>
      <c r="BI277" s="321"/>
      <c r="BJ277" s="321"/>
      <c r="BK277" s="321"/>
      <c r="BL277" s="321"/>
      <c r="BM277" s="321"/>
      <c r="BN277" s="321"/>
      <c r="BO277" s="321"/>
    </row>
    <row r="278" spans="1:67" ht="6" customHeight="1">
      <c r="A278" s="1"/>
      <c r="B278" s="321"/>
      <c r="C278" s="321"/>
      <c r="D278" s="321"/>
      <c r="E278" s="321"/>
      <c r="F278" s="321"/>
      <c r="G278" s="321"/>
      <c r="H278" s="321"/>
      <c r="I278" s="321"/>
      <c r="J278" s="321"/>
      <c r="K278" s="321"/>
      <c r="L278" s="321"/>
      <c r="M278" s="321"/>
      <c r="N278" s="321"/>
      <c r="O278" s="321"/>
      <c r="P278" s="321"/>
      <c r="Q278" s="321"/>
      <c r="R278" s="321"/>
      <c r="S278" s="321"/>
      <c r="T278" s="321"/>
      <c r="U278" s="321"/>
      <c r="V278" s="321"/>
      <c r="W278" s="321"/>
      <c r="X278" s="321"/>
      <c r="Y278" s="321"/>
      <c r="Z278" s="321"/>
      <c r="AA278" s="321"/>
      <c r="AB278" s="321"/>
      <c r="AC278" s="321"/>
      <c r="AD278" s="321"/>
      <c r="AE278" s="321"/>
      <c r="AF278" s="321"/>
      <c r="AG278" s="321"/>
      <c r="AH278" s="321"/>
      <c r="AI278" s="321"/>
      <c r="AJ278" s="321"/>
      <c r="AK278" s="321"/>
      <c r="AL278" s="321"/>
      <c r="AM278" s="321"/>
      <c r="AN278" s="321"/>
      <c r="AO278" s="321"/>
      <c r="AP278" s="321"/>
      <c r="AQ278" s="321"/>
      <c r="AR278" s="321"/>
      <c r="AS278" s="321"/>
      <c r="AT278" s="321"/>
      <c r="AU278" s="321"/>
      <c r="AV278" s="321"/>
      <c r="AW278" s="321"/>
      <c r="AX278" s="321"/>
      <c r="AY278" s="321"/>
      <c r="AZ278" s="321"/>
      <c r="BA278" s="321"/>
      <c r="BB278" s="321"/>
      <c r="BC278" s="321"/>
      <c r="BD278" s="321"/>
      <c r="BE278" s="321"/>
      <c r="BF278" s="321"/>
      <c r="BG278" s="321"/>
      <c r="BH278" s="321"/>
      <c r="BI278" s="321"/>
      <c r="BJ278" s="321"/>
      <c r="BK278" s="321"/>
      <c r="BL278" s="321"/>
      <c r="BM278" s="321"/>
      <c r="BN278" s="321"/>
      <c r="BO278" s="321"/>
    </row>
    <row r="279" spans="1:67" ht="6" customHeight="1">
      <c r="A279" s="1"/>
      <c r="B279" s="321"/>
      <c r="C279" s="321"/>
      <c r="D279" s="321"/>
      <c r="E279" s="321"/>
      <c r="F279" s="321"/>
      <c r="G279" s="321"/>
      <c r="H279" s="321"/>
      <c r="I279" s="321"/>
      <c r="J279" s="321"/>
      <c r="K279" s="321"/>
      <c r="L279" s="321"/>
      <c r="M279" s="321"/>
      <c r="N279" s="321"/>
      <c r="O279" s="321"/>
      <c r="P279" s="321"/>
      <c r="Q279" s="321"/>
      <c r="R279" s="321"/>
      <c r="S279" s="321"/>
      <c r="T279" s="321"/>
      <c r="U279" s="321"/>
      <c r="V279" s="321"/>
      <c r="W279" s="321"/>
      <c r="X279" s="321"/>
      <c r="Y279" s="321"/>
      <c r="Z279" s="321"/>
      <c r="AA279" s="321"/>
      <c r="AB279" s="321"/>
      <c r="AC279" s="321"/>
      <c r="AD279" s="321"/>
      <c r="AE279" s="321"/>
      <c r="AF279" s="321"/>
      <c r="AG279" s="321"/>
      <c r="AH279" s="321"/>
      <c r="AI279" s="321"/>
      <c r="AJ279" s="321"/>
      <c r="AK279" s="321"/>
      <c r="AL279" s="321"/>
      <c r="AM279" s="321"/>
      <c r="AN279" s="321"/>
      <c r="AO279" s="321"/>
      <c r="AP279" s="321"/>
      <c r="AQ279" s="321"/>
      <c r="AR279" s="321"/>
      <c r="AS279" s="321"/>
      <c r="AT279" s="321"/>
      <c r="AU279" s="321"/>
      <c r="AV279" s="321"/>
      <c r="AW279" s="321"/>
      <c r="AX279" s="321"/>
      <c r="AY279" s="321"/>
      <c r="AZ279" s="321"/>
      <c r="BA279" s="321"/>
      <c r="BB279" s="321"/>
      <c r="BC279" s="321"/>
      <c r="BD279" s="321"/>
      <c r="BE279" s="321"/>
      <c r="BF279" s="321"/>
      <c r="BG279" s="321"/>
      <c r="BH279" s="321"/>
      <c r="BI279" s="321"/>
      <c r="BJ279" s="321"/>
      <c r="BK279" s="321"/>
      <c r="BL279" s="321"/>
      <c r="BM279" s="321"/>
      <c r="BN279" s="321"/>
      <c r="BO279" s="321"/>
    </row>
    <row r="280" spans="1:67" ht="6" customHeight="1">
      <c r="A280" s="1"/>
      <c r="B280" s="321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1"/>
      <c r="AA280" s="321"/>
      <c r="AB280" s="321"/>
      <c r="AC280" s="321"/>
      <c r="AD280" s="321"/>
      <c r="AE280" s="321"/>
      <c r="AF280" s="321"/>
      <c r="AG280" s="321"/>
      <c r="AH280" s="321"/>
      <c r="AI280" s="321"/>
      <c r="AJ280" s="321"/>
      <c r="AK280" s="321"/>
      <c r="AL280" s="321"/>
      <c r="AM280" s="321"/>
      <c r="AN280" s="321"/>
      <c r="AO280" s="321"/>
      <c r="AP280" s="321"/>
      <c r="AQ280" s="321"/>
      <c r="AR280" s="321"/>
      <c r="AS280" s="321"/>
      <c r="AT280" s="321"/>
      <c r="AU280" s="321"/>
      <c r="AV280" s="321"/>
      <c r="AW280" s="321"/>
      <c r="AX280" s="321"/>
      <c r="AY280" s="321"/>
      <c r="AZ280" s="321"/>
      <c r="BA280" s="321"/>
      <c r="BB280" s="321"/>
      <c r="BC280" s="321"/>
      <c r="BD280" s="321"/>
      <c r="BE280" s="321"/>
      <c r="BF280" s="321"/>
      <c r="BG280" s="321"/>
      <c r="BH280" s="321"/>
      <c r="BI280" s="321"/>
      <c r="BJ280" s="321"/>
      <c r="BK280" s="321"/>
      <c r="BL280" s="321"/>
      <c r="BM280" s="321"/>
      <c r="BN280" s="321"/>
      <c r="BO280" s="321"/>
    </row>
    <row r="281" spans="1:67" ht="6" customHeight="1" thickBot="1">
      <c r="A281" s="1"/>
      <c r="B281" s="322"/>
      <c r="C281" s="322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2"/>
      <c r="AA281" s="322"/>
      <c r="AB281" s="322"/>
      <c r="AC281" s="322"/>
      <c r="AD281" s="322"/>
      <c r="AE281" s="322"/>
      <c r="AF281" s="322"/>
      <c r="AG281" s="322"/>
      <c r="AH281" s="322"/>
      <c r="AI281" s="322"/>
      <c r="AJ281" s="322"/>
      <c r="AK281" s="322"/>
      <c r="AL281" s="322"/>
      <c r="AM281" s="322"/>
      <c r="AN281" s="322"/>
      <c r="AO281" s="322"/>
      <c r="AP281" s="322"/>
      <c r="AQ281" s="322"/>
      <c r="AR281" s="322"/>
      <c r="AS281" s="322"/>
      <c r="AT281" s="322"/>
      <c r="AU281" s="322"/>
      <c r="AV281" s="322"/>
      <c r="AW281" s="322"/>
      <c r="AX281" s="322"/>
      <c r="AY281" s="322"/>
      <c r="AZ281" s="322"/>
      <c r="BA281" s="322"/>
      <c r="BB281" s="322"/>
      <c r="BC281" s="322"/>
      <c r="BD281" s="322"/>
      <c r="BE281" s="322"/>
      <c r="BF281" s="322"/>
      <c r="BG281" s="322"/>
      <c r="BH281" s="322"/>
      <c r="BI281" s="322"/>
      <c r="BJ281" s="322"/>
      <c r="BK281" s="322"/>
      <c r="BL281" s="322"/>
      <c r="BM281" s="322"/>
      <c r="BN281" s="322"/>
      <c r="BO281" s="322"/>
    </row>
    <row r="282" spans="1:67" ht="6" customHeight="1">
      <c r="A282" s="1"/>
      <c r="B282" s="295" t="s">
        <v>21</v>
      </c>
      <c r="C282" s="296"/>
      <c r="D282" s="297"/>
      <c r="E282" s="297"/>
      <c r="F282" s="297"/>
      <c r="G282" s="297"/>
      <c r="H282" s="297"/>
      <c r="I282" s="297"/>
      <c r="J282" s="304" t="s">
        <v>22</v>
      </c>
      <c r="K282" s="305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12" t="s">
        <v>23</v>
      </c>
      <c r="AJ282" s="313"/>
      <c r="AK282" s="313"/>
      <c r="AL282" s="314"/>
      <c r="AM282" s="305" t="s">
        <v>24</v>
      </c>
      <c r="AN282" s="305"/>
      <c r="AO282" s="306"/>
      <c r="AP282" s="306"/>
      <c r="AQ282" s="306"/>
      <c r="AR282" s="306"/>
      <c r="AS282" s="306"/>
      <c r="AT282" s="306"/>
      <c r="AU282" s="306"/>
      <c r="AV282" s="306"/>
      <c r="AW282" s="306"/>
      <c r="AX282" s="306"/>
      <c r="AY282" s="306"/>
      <c r="AZ282" s="306"/>
      <c r="BA282" s="306"/>
      <c r="BB282" s="306"/>
      <c r="BC282" s="306"/>
      <c r="BD282" s="306"/>
      <c r="BE282" s="306"/>
      <c r="BF282" s="306"/>
      <c r="BG282" s="306"/>
      <c r="BH282" s="306"/>
      <c r="BI282" s="306"/>
      <c r="BJ282" s="306"/>
      <c r="BK282" s="306"/>
      <c r="BL282" s="312" t="s">
        <v>23</v>
      </c>
      <c r="BM282" s="313"/>
      <c r="BN282" s="313"/>
      <c r="BO282" s="396"/>
    </row>
    <row r="283" spans="1:67" ht="6" customHeight="1">
      <c r="A283" s="1"/>
      <c r="B283" s="298"/>
      <c r="C283" s="299"/>
      <c r="D283" s="300"/>
      <c r="E283" s="300"/>
      <c r="F283" s="300"/>
      <c r="G283" s="300"/>
      <c r="H283" s="300"/>
      <c r="I283" s="300"/>
      <c r="J283" s="307"/>
      <c r="K283" s="308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09"/>
      <c r="Y283" s="309"/>
      <c r="Z283" s="309"/>
      <c r="AA283" s="309"/>
      <c r="AB283" s="309"/>
      <c r="AC283" s="309"/>
      <c r="AD283" s="309"/>
      <c r="AE283" s="309"/>
      <c r="AF283" s="309"/>
      <c r="AG283" s="309"/>
      <c r="AH283" s="309"/>
      <c r="AI283" s="315"/>
      <c r="AJ283" s="316"/>
      <c r="AK283" s="316"/>
      <c r="AL283" s="317"/>
      <c r="AM283" s="308"/>
      <c r="AN283" s="308"/>
      <c r="AO283" s="309"/>
      <c r="AP283" s="309"/>
      <c r="AQ283" s="309"/>
      <c r="AR283" s="309"/>
      <c r="AS283" s="309"/>
      <c r="AT283" s="309"/>
      <c r="AU283" s="309"/>
      <c r="AV283" s="309"/>
      <c r="AW283" s="309"/>
      <c r="AX283" s="309"/>
      <c r="AY283" s="309"/>
      <c r="AZ283" s="309"/>
      <c r="BA283" s="309"/>
      <c r="BB283" s="309"/>
      <c r="BC283" s="309"/>
      <c r="BD283" s="309"/>
      <c r="BE283" s="309"/>
      <c r="BF283" s="309"/>
      <c r="BG283" s="309"/>
      <c r="BH283" s="309"/>
      <c r="BI283" s="309"/>
      <c r="BJ283" s="309"/>
      <c r="BK283" s="309"/>
      <c r="BL283" s="315"/>
      <c r="BM283" s="316"/>
      <c r="BN283" s="316"/>
      <c r="BO283" s="397"/>
    </row>
    <row r="284" spans="1:67" ht="6" customHeight="1">
      <c r="A284" s="1"/>
      <c r="B284" s="298"/>
      <c r="C284" s="299"/>
      <c r="D284" s="300"/>
      <c r="E284" s="300"/>
      <c r="F284" s="300"/>
      <c r="G284" s="300"/>
      <c r="H284" s="300"/>
      <c r="I284" s="300"/>
      <c r="J284" s="307"/>
      <c r="K284" s="308"/>
      <c r="L284" s="309"/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09"/>
      <c r="X284" s="309"/>
      <c r="Y284" s="309"/>
      <c r="Z284" s="309"/>
      <c r="AA284" s="309"/>
      <c r="AB284" s="309"/>
      <c r="AC284" s="309"/>
      <c r="AD284" s="309"/>
      <c r="AE284" s="309"/>
      <c r="AF284" s="309"/>
      <c r="AG284" s="309"/>
      <c r="AH284" s="309"/>
      <c r="AI284" s="315"/>
      <c r="AJ284" s="316"/>
      <c r="AK284" s="316"/>
      <c r="AL284" s="317"/>
      <c r="AM284" s="308"/>
      <c r="AN284" s="308"/>
      <c r="AO284" s="309"/>
      <c r="AP284" s="309"/>
      <c r="AQ284" s="309"/>
      <c r="AR284" s="309"/>
      <c r="AS284" s="309"/>
      <c r="AT284" s="309"/>
      <c r="AU284" s="309"/>
      <c r="AV284" s="309"/>
      <c r="AW284" s="309"/>
      <c r="AX284" s="309"/>
      <c r="AY284" s="309"/>
      <c r="AZ284" s="309"/>
      <c r="BA284" s="309"/>
      <c r="BB284" s="309"/>
      <c r="BC284" s="309"/>
      <c r="BD284" s="309"/>
      <c r="BE284" s="309"/>
      <c r="BF284" s="309"/>
      <c r="BG284" s="309"/>
      <c r="BH284" s="309"/>
      <c r="BI284" s="309"/>
      <c r="BJ284" s="309"/>
      <c r="BK284" s="309"/>
      <c r="BL284" s="315"/>
      <c r="BM284" s="316"/>
      <c r="BN284" s="316"/>
      <c r="BO284" s="397"/>
    </row>
    <row r="285" spans="1:67" ht="6" customHeight="1">
      <c r="A285" s="1"/>
      <c r="B285" s="298"/>
      <c r="C285" s="299"/>
      <c r="D285" s="300"/>
      <c r="E285" s="300"/>
      <c r="F285" s="300"/>
      <c r="G285" s="300"/>
      <c r="H285" s="300"/>
      <c r="I285" s="300"/>
      <c r="J285" s="307"/>
      <c r="K285" s="308"/>
      <c r="L285" s="309"/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09"/>
      <c r="X285" s="309"/>
      <c r="Y285" s="309"/>
      <c r="Z285" s="309"/>
      <c r="AA285" s="309"/>
      <c r="AB285" s="309"/>
      <c r="AC285" s="309"/>
      <c r="AD285" s="309"/>
      <c r="AE285" s="309"/>
      <c r="AF285" s="309"/>
      <c r="AG285" s="309"/>
      <c r="AH285" s="309"/>
      <c r="AI285" s="315"/>
      <c r="AJ285" s="316"/>
      <c r="AK285" s="316"/>
      <c r="AL285" s="317"/>
      <c r="AM285" s="308"/>
      <c r="AN285" s="308"/>
      <c r="AO285" s="309"/>
      <c r="AP285" s="309"/>
      <c r="AQ285" s="309"/>
      <c r="AR285" s="309"/>
      <c r="AS285" s="309"/>
      <c r="AT285" s="309"/>
      <c r="AU285" s="309"/>
      <c r="AV285" s="309"/>
      <c r="AW285" s="309"/>
      <c r="AX285" s="309"/>
      <c r="AY285" s="309"/>
      <c r="AZ285" s="309"/>
      <c r="BA285" s="309"/>
      <c r="BB285" s="309"/>
      <c r="BC285" s="309"/>
      <c r="BD285" s="309"/>
      <c r="BE285" s="309"/>
      <c r="BF285" s="309"/>
      <c r="BG285" s="309"/>
      <c r="BH285" s="309"/>
      <c r="BI285" s="309"/>
      <c r="BJ285" s="309"/>
      <c r="BK285" s="309"/>
      <c r="BL285" s="315"/>
      <c r="BM285" s="316"/>
      <c r="BN285" s="316"/>
      <c r="BO285" s="397"/>
    </row>
    <row r="286" spans="1:67" ht="6" customHeight="1">
      <c r="A286" s="1"/>
      <c r="B286" s="298"/>
      <c r="C286" s="299"/>
      <c r="D286" s="300"/>
      <c r="E286" s="300"/>
      <c r="F286" s="300"/>
      <c r="G286" s="300"/>
      <c r="H286" s="300"/>
      <c r="I286" s="300"/>
      <c r="J286" s="307"/>
      <c r="K286" s="308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09"/>
      <c r="Y286" s="309"/>
      <c r="Z286" s="309"/>
      <c r="AA286" s="309"/>
      <c r="AB286" s="309"/>
      <c r="AC286" s="309"/>
      <c r="AD286" s="309"/>
      <c r="AE286" s="309"/>
      <c r="AF286" s="309"/>
      <c r="AG286" s="309"/>
      <c r="AH286" s="309"/>
      <c r="AI286" s="315"/>
      <c r="AJ286" s="316"/>
      <c r="AK286" s="316"/>
      <c r="AL286" s="317"/>
      <c r="AM286" s="308"/>
      <c r="AN286" s="308"/>
      <c r="AO286" s="309"/>
      <c r="AP286" s="309"/>
      <c r="AQ286" s="309"/>
      <c r="AR286" s="309"/>
      <c r="AS286" s="309"/>
      <c r="AT286" s="309"/>
      <c r="AU286" s="309"/>
      <c r="AV286" s="309"/>
      <c r="AW286" s="309"/>
      <c r="AX286" s="309"/>
      <c r="AY286" s="309"/>
      <c r="AZ286" s="309"/>
      <c r="BA286" s="309"/>
      <c r="BB286" s="309"/>
      <c r="BC286" s="309"/>
      <c r="BD286" s="309"/>
      <c r="BE286" s="309"/>
      <c r="BF286" s="309"/>
      <c r="BG286" s="309"/>
      <c r="BH286" s="309"/>
      <c r="BI286" s="309"/>
      <c r="BJ286" s="309"/>
      <c r="BK286" s="309"/>
      <c r="BL286" s="315"/>
      <c r="BM286" s="316"/>
      <c r="BN286" s="316"/>
      <c r="BO286" s="397"/>
    </row>
    <row r="287" spans="1:67" ht="6" customHeight="1" thickBot="1">
      <c r="A287" s="1"/>
      <c r="B287" s="301"/>
      <c r="C287" s="302"/>
      <c r="D287" s="303"/>
      <c r="E287" s="303"/>
      <c r="F287" s="303"/>
      <c r="G287" s="303"/>
      <c r="H287" s="303"/>
      <c r="I287" s="303"/>
      <c r="J287" s="310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8"/>
      <c r="AJ287" s="319"/>
      <c r="AK287" s="319"/>
      <c r="AL287" s="320"/>
      <c r="AM287" s="311"/>
      <c r="AN287" s="311"/>
      <c r="AO287" s="311"/>
      <c r="AP287" s="311"/>
      <c r="AQ287" s="311"/>
      <c r="AR287" s="311"/>
      <c r="AS287" s="311"/>
      <c r="AT287" s="311"/>
      <c r="AU287" s="311"/>
      <c r="AV287" s="311"/>
      <c r="AW287" s="311"/>
      <c r="AX287" s="311"/>
      <c r="AY287" s="311"/>
      <c r="AZ287" s="311"/>
      <c r="BA287" s="311"/>
      <c r="BB287" s="311"/>
      <c r="BC287" s="311"/>
      <c r="BD287" s="311"/>
      <c r="BE287" s="311"/>
      <c r="BF287" s="311"/>
      <c r="BG287" s="311"/>
      <c r="BH287" s="311"/>
      <c r="BI287" s="311"/>
      <c r="BJ287" s="311"/>
      <c r="BK287" s="311"/>
      <c r="BL287" s="318"/>
      <c r="BM287" s="319"/>
      <c r="BN287" s="319"/>
      <c r="BO287" s="398"/>
    </row>
    <row r="288" spans="1:67" ht="6" customHeight="1">
      <c r="A288" s="1"/>
      <c r="B288" s="244" t="s">
        <v>4</v>
      </c>
      <c r="C288" s="245"/>
      <c r="D288" s="32" t="s">
        <v>25</v>
      </c>
      <c r="E288" s="33"/>
      <c r="F288" s="33"/>
      <c r="G288" s="33"/>
      <c r="H288" s="33"/>
      <c r="I288" s="34"/>
      <c r="J288" s="164" t="s">
        <v>81</v>
      </c>
      <c r="K288" s="323"/>
      <c r="L288" s="420" t="str">
        <f>G196</f>
        <v>桐生境野ＦＣ </v>
      </c>
      <c r="M288" s="235"/>
      <c r="N288" s="235"/>
      <c r="O288" s="235"/>
      <c r="P288" s="235"/>
      <c r="Q288" s="235"/>
      <c r="R288" s="235"/>
      <c r="S288" s="21">
        <v>2</v>
      </c>
      <c r="T288" s="21"/>
      <c r="U288" s="21"/>
      <c r="V288" s="235"/>
      <c r="W288" s="21">
        <v>0</v>
      </c>
      <c r="X288" s="21"/>
      <c r="Y288" s="21"/>
      <c r="Z288" s="421" t="str">
        <f>G201</f>
        <v>桐生北少年SC</v>
      </c>
      <c r="AA288" s="235"/>
      <c r="AB288" s="235"/>
      <c r="AC288" s="235"/>
      <c r="AD288" s="235"/>
      <c r="AE288" s="235"/>
      <c r="AF288" s="356"/>
      <c r="AG288" s="333" t="s">
        <v>82</v>
      </c>
      <c r="AH288" s="334"/>
      <c r="AI288" s="327" t="s">
        <v>90</v>
      </c>
      <c r="AJ288" s="328"/>
      <c r="AK288" s="328" t="s">
        <v>91</v>
      </c>
      <c r="AL288" s="331"/>
      <c r="AM288" s="170" t="s">
        <v>87</v>
      </c>
      <c r="AN288" s="380"/>
      <c r="AO288" s="420" t="str">
        <f>G254</f>
        <v>天沼FC</v>
      </c>
      <c r="AP288" s="235"/>
      <c r="AQ288" s="235"/>
      <c r="AR288" s="235"/>
      <c r="AS288" s="235"/>
      <c r="AT288" s="235"/>
      <c r="AU288" s="235"/>
      <c r="AV288" s="21">
        <v>4</v>
      </c>
      <c r="AW288" s="21"/>
      <c r="AX288" s="21"/>
      <c r="AY288" s="235"/>
      <c r="AZ288" s="21">
        <v>0</v>
      </c>
      <c r="BA288" s="21"/>
      <c r="BB288" s="21"/>
      <c r="BC288" s="421" t="str">
        <f>G259</f>
        <v>ＦＣ笠懸’８４</v>
      </c>
      <c r="BD288" s="235"/>
      <c r="BE288" s="235"/>
      <c r="BF288" s="235"/>
      <c r="BG288" s="235"/>
      <c r="BH288" s="235"/>
      <c r="BI288" s="356"/>
      <c r="BJ288" s="372" t="s">
        <v>88</v>
      </c>
      <c r="BK288" s="373"/>
      <c r="BL288" s="422" t="s">
        <v>89</v>
      </c>
      <c r="BM288" s="423"/>
      <c r="BN288" s="423"/>
      <c r="BO288" s="424"/>
    </row>
    <row r="289" spans="1:67" ht="6" customHeight="1">
      <c r="A289" s="1"/>
      <c r="B289" s="244"/>
      <c r="C289" s="245"/>
      <c r="D289" s="32"/>
      <c r="E289" s="33"/>
      <c r="F289" s="33"/>
      <c r="G289" s="33"/>
      <c r="H289" s="33"/>
      <c r="I289" s="34"/>
      <c r="J289" s="164"/>
      <c r="K289" s="323"/>
      <c r="L289" s="338"/>
      <c r="M289" s="235"/>
      <c r="N289" s="235"/>
      <c r="O289" s="235"/>
      <c r="P289" s="235"/>
      <c r="Q289" s="235"/>
      <c r="R289" s="235"/>
      <c r="S289" s="21"/>
      <c r="T289" s="21"/>
      <c r="U289" s="21"/>
      <c r="V289" s="235"/>
      <c r="W289" s="21"/>
      <c r="X289" s="21"/>
      <c r="Y289" s="21"/>
      <c r="Z289" s="235"/>
      <c r="AA289" s="235"/>
      <c r="AB289" s="235"/>
      <c r="AC289" s="235"/>
      <c r="AD289" s="235"/>
      <c r="AE289" s="235"/>
      <c r="AF289" s="356"/>
      <c r="AG289" s="333"/>
      <c r="AH289" s="334"/>
      <c r="AI289" s="327"/>
      <c r="AJ289" s="328"/>
      <c r="AK289" s="328"/>
      <c r="AL289" s="331"/>
      <c r="AM289" s="173"/>
      <c r="AN289" s="381"/>
      <c r="AO289" s="338"/>
      <c r="AP289" s="235"/>
      <c r="AQ289" s="235"/>
      <c r="AR289" s="235"/>
      <c r="AS289" s="235"/>
      <c r="AT289" s="235"/>
      <c r="AU289" s="235"/>
      <c r="AV289" s="21"/>
      <c r="AW289" s="21"/>
      <c r="AX289" s="21"/>
      <c r="AY289" s="235"/>
      <c r="AZ289" s="21"/>
      <c r="BA289" s="21"/>
      <c r="BB289" s="21"/>
      <c r="BC289" s="235"/>
      <c r="BD289" s="235"/>
      <c r="BE289" s="235"/>
      <c r="BF289" s="235"/>
      <c r="BG289" s="235"/>
      <c r="BH289" s="235"/>
      <c r="BI289" s="356"/>
      <c r="BJ289" s="374"/>
      <c r="BK289" s="375"/>
      <c r="BL289" s="425"/>
      <c r="BM289" s="426"/>
      <c r="BN289" s="426"/>
      <c r="BO289" s="427"/>
    </row>
    <row r="290" spans="1:67" ht="6" customHeight="1" thickBot="1">
      <c r="A290" s="1"/>
      <c r="B290" s="244"/>
      <c r="C290" s="245"/>
      <c r="D290" s="32"/>
      <c r="E290" s="33"/>
      <c r="F290" s="33"/>
      <c r="G290" s="33"/>
      <c r="H290" s="33"/>
      <c r="I290" s="34"/>
      <c r="J290" s="164"/>
      <c r="K290" s="323"/>
      <c r="L290" s="338"/>
      <c r="M290" s="235"/>
      <c r="N290" s="235"/>
      <c r="O290" s="235"/>
      <c r="P290" s="235"/>
      <c r="Q290" s="235"/>
      <c r="R290" s="235"/>
      <c r="S290" s="21"/>
      <c r="T290" s="21"/>
      <c r="U290" s="21"/>
      <c r="V290" s="235"/>
      <c r="W290" s="21"/>
      <c r="X290" s="21"/>
      <c r="Y290" s="21"/>
      <c r="Z290" s="235"/>
      <c r="AA290" s="235"/>
      <c r="AB290" s="235"/>
      <c r="AC290" s="235"/>
      <c r="AD290" s="235"/>
      <c r="AE290" s="235"/>
      <c r="AF290" s="356"/>
      <c r="AG290" s="333"/>
      <c r="AH290" s="334"/>
      <c r="AI290" s="327"/>
      <c r="AJ290" s="328"/>
      <c r="AK290" s="328"/>
      <c r="AL290" s="331"/>
      <c r="AM290" s="173"/>
      <c r="AN290" s="381"/>
      <c r="AO290" s="338"/>
      <c r="AP290" s="235"/>
      <c r="AQ290" s="235"/>
      <c r="AR290" s="235"/>
      <c r="AS290" s="235"/>
      <c r="AT290" s="235"/>
      <c r="AU290" s="235"/>
      <c r="AV290" s="21"/>
      <c r="AW290" s="21"/>
      <c r="AX290" s="21"/>
      <c r="AY290" s="235"/>
      <c r="AZ290" s="21"/>
      <c r="BA290" s="21"/>
      <c r="BB290" s="21"/>
      <c r="BC290" s="235"/>
      <c r="BD290" s="235"/>
      <c r="BE290" s="235"/>
      <c r="BF290" s="235"/>
      <c r="BG290" s="235"/>
      <c r="BH290" s="235"/>
      <c r="BI290" s="356"/>
      <c r="BJ290" s="374"/>
      <c r="BK290" s="375"/>
      <c r="BL290" s="425"/>
      <c r="BM290" s="426"/>
      <c r="BN290" s="426"/>
      <c r="BO290" s="427"/>
    </row>
    <row r="291" spans="1:67" ht="6" customHeight="1" thickTop="1">
      <c r="A291" s="1"/>
      <c r="B291" s="244"/>
      <c r="C291" s="245"/>
      <c r="D291" s="32"/>
      <c r="E291" s="33"/>
      <c r="F291" s="33"/>
      <c r="G291" s="33"/>
      <c r="H291" s="33"/>
      <c r="I291" s="34"/>
      <c r="J291" s="164"/>
      <c r="K291" s="323"/>
      <c r="L291" s="338"/>
      <c r="M291" s="235"/>
      <c r="N291" s="235"/>
      <c r="O291" s="235"/>
      <c r="P291" s="235"/>
      <c r="Q291" s="235"/>
      <c r="R291" s="235"/>
      <c r="S291" s="21"/>
      <c r="T291" s="21"/>
      <c r="U291" s="21"/>
      <c r="V291" s="325"/>
      <c r="W291" s="21"/>
      <c r="X291" s="21"/>
      <c r="Y291" s="21"/>
      <c r="Z291" s="235"/>
      <c r="AA291" s="235"/>
      <c r="AB291" s="235"/>
      <c r="AC291" s="235"/>
      <c r="AD291" s="235"/>
      <c r="AE291" s="235"/>
      <c r="AF291" s="356"/>
      <c r="AG291" s="333"/>
      <c r="AH291" s="334"/>
      <c r="AI291" s="327"/>
      <c r="AJ291" s="328"/>
      <c r="AK291" s="328"/>
      <c r="AL291" s="331"/>
      <c r="AM291" s="173"/>
      <c r="AN291" s="381"/>
      <c r="AO291" s="338"/>
      <c r="AP291" s="235"/>
      <c r="AQ291" s="235"/>
      <c r="AR291" s="235"/>
      <c r="AS291" s="235"/>
      <c r="AT291" s="235"/>
      <c r="AU291" s="235"/>
      <c r="AV291" s="21"/>
      <c r="AW291" s="21"/>
      <c r="AX291" s="21"/>
      <c r="AY291" s="325"/>
      <c r="AZ291" s="21"/>
      <c r="BA291" s="21"/>
      <c r="BB291" s="21"/>
      <c r="BC291" s="235"/>
      <c r="BD291" s="235"/>
      <c r="BE291" s="235"/>
      <c r="BF291" s="235"/>
      <c r="BG291" s="235"/>
      <c r="BH291" s="235"/>
      <c r="BI291" s="356"/>
      <c r="BJ291" s="374"/>
      <c r="BK291" s="375"/>
      <c r="BL291" s="425"/>
      <c r="BM291" s="426"/>
      <c r="BN291" s="426"/>
      <c r="BO291" s="427"/>
    </row>
    <row r="292" spans="1:67" ht="6" customHeight="1">
      <c r="A292" s="1"/>
      <c r="B292" s="244"/>
      <c r="C292" s="245"/>
      <c r="D292" s="32"/>
      <c r="E292" s="33"/>
      <c r="F292" s="33"/>
      <c r="G292" s="33"/>
      <c r="H292" s="33"/>
      <c r="I292" s="34"/>
      <c r="J292" s="164"/>
      <c r="K292" s="323"/>
      <c r="L292" s="338"/>
      <c r="M292" s="235"/>
      <c r="N292" s="235"/>
      <c r="O292" s="235"/>
      <c r="P292" s="235"/>
      <c r="Q292" s="235"/>
      <c r="R292" s="235"/>
      <c r="S292" s="21"/>
      <c r="T292" s="21"/>
      <c r="U292" s="21"/>
      <c r="V292" s="235"/>
      <c r="W292" s="21"/>
      <c r="X292" s="21"/>
      <c r="Y292" s="21"/>
      <c r="Z292" s="235"/>
      <c r="AA292" s="235"/>
      <c r="AB292" s="235"/>
      <c r="AC292" s="235"/>
      <c r="AD292" s="235"/>
      <c r="AE292" s="235"/>
      <c r="AF292" s="356"/>
      <c r="AG292" s="333"/>
      <c r="AH292" s="334"/>
      <c r="AI292" s="327"/>
      <c r="AJ292" s="328"/>
      <c r="AK292" s="328"/>
      <c r="AL292" s="331"/>
      <c r="AM292" s="173"/>
      <c r="AN292" s="381"/>
      <c r="AO292" s="338"/>
      <c r="AP292" s="235"/>
      <c r="AQ292" s="235"/>
      <c r="AR292" s="235"/>
      <c r="AS292" s="235"/>
      <c r="AT292" s="235"/>
      <c r="AU292" s="235"/>
      <c r="AV292" s="21"/>
      <c r="AW292" s="21"/>
      <c r="AX292" s="21"/>
      <c r="AY292" s="235"/>
      <c r="AZ292" s="21"/>
      <c r="BA292" s="21"/>
      <c r="BB292" s="21"/>
      <c r="BC292" s="235"/>
      <c r="BD292" s="235"/>
      <c r="BE292" s="235"/>
      <c r="BF292" s="235"/>
      <c r="BG292" s="235"/>
      <c r="BH292" s="235"/>
      <c r="BI292" s="356"/>
      <c r="BJ292" s="374"/>
      <c r="BK292" s="375"/>
      <c r="BL292" s="425"/>
      <c r="BM292" s="426"/>
      <c r="BN292" s="426"/>
      <c r="BO292" s="427"/>
    </row>
    <row r="293" spans="1:67" ht="6" customHeight="1">
      <c r="A293" s="1"/>
      <c r="B293" s="246"/>
      <c r="C293" s="247"/>
      <c r="D293" s="35"/>
      <c r="E293" s="36"/>
      <c r="F293" s="36"/>
      <c r="G293" s="36"/>
      <c r="H293" s="36"/>
      <c r="I293" s="37"/>
      <c r="J293" s="167"/>
      <c r="K293" s="324"/>
      <c r="L293" s="339"/>
      <c r="M293" s="326"/>
      <c r="N293" s="326"/>
      <c r="O293" s="326"/>
      <c r="P293" s="326"/>
      <c r="Q293" s="326"/>
      <c r="R293" s="326"/>
      <c r="S293" s="22"/>
      <c r="T293" s="22"/>
      <c r="U293" s="22"/>
      <c r="V293" s="326"/>
      <c r="W293" s="22"/>
      <c r="X293" s="22"/>
      <c r="Y293" s="22"/>
      <c r="Z293" s="326"/>
      <c r="AA293" s="326"/>
      <c r="AB293" s="326"/>
      <c r="AC293" s="326"/>
      <c r="AD293" s="326"/>
      <c r="AE293" s="326"/>
      <c r="AF293" s="357"/>
      <c r="AG293" s="335"/>
      <c r="AH293" s="336"/>
      <c r="AI293" s="329"/>
      <c r="AJ293" s="330"/>
      <c r="AK293" s="330"/>
      <c r="AL293" s="332"/>
      <c r="AM293" s="176"/>
      <c r="AN293" s="382"/>
      <c r="AO293" s="339"/>
      <c r="AP293" s="326"/>
      <c r="AQ293" s="326"/>
      <c r="AR293" s="326"/>
      <c r="AS293" s="326"/>
      <c r="AT293" s="326"/>
      <c r="AU293" s="326"/>
      <c r="AV293" s="22"/>
      <c r="AW293" s="22"/>
      <c r="AX293" s="22"/>
      <c r="AY293" s="326"/>
      <c r="AZ293" s="22"/>
      <c r="BA293" s="22"/>
      <c r="BB293" s="22"/>
      <c r="BC293" s="326"/>
      <c r="BD293" s="326"/>
      <c r="BE293" s="326"/>
      <c r="BF293" s="326"/>
      <c r="BG293" s="326"/>
      <c r="BH293" s="326"/>
      <c r="BI293" s="357"/>
      <c r="BJ293" s="376"/>
      <c r="BK293" s="377"/>
      <c r="BL293" s="428"/>
      <c r="BM293" s="429"/>
      <c r="BN293" s="429"/>
      <c r="BO293" s="430"/>
    </row>
    <row r="294" spans="1:67" ht="6" customHeight="1">
      <c r="A294" s="1"/>
      <c r="B294" s="242" t="s">
        <v>5</v>
      </c>
      <c r="C294" s="243"/>
      <c r="D294" s="29" t="s">
        <v>38</v>
      </c>
      <c r="E294" s="30"/>
      <c r="F294" s="30"/>
      <c r="G294" s="30"/>
      <c r="H294" s="30"/>
      <c r="I294" s="31"/>
      <c r="J294" s="38" t="s">
        <v>84</v>
      </c>
      <c r="K294" s="39"/>
      <c r="L294" s="337" t="str">
        <f>G225</f>
        <v>桐生西ＦＣ </v>
      </c>
      <c r="M294" s="234"/>
      <c r="N294" s="234"/>
      <c r="O294" s="234"/>
      <c r="P294" s="234"/>
      <c r="Q294" s="234"/>
      <c r="R294" s="234"/>
      <c r="S294" s="20">
        <v>1</v>
      </c>
      <c r="T294" s="20"/>
      <c r="U294" s="20"/>
      <c r="V294" s="234"/>
      <c r="W294" s="20">
        <v>0</v>
      </c>
      <c r="X294" s="20"/>
      <c r="Y294" s="20"/>
      <c r="Z294" s="354" t="str">
        <f>G230</f>
        <v>相生ＦＣ</v>
      </c>
      <c r="AA294" s="234"/>
      <c r="AB294" s="234"/>
      <c r="AC294" s="234"/>
      <c r="AD294" s="234"/>
      <c r="AE294" s="234"/>
      <c r="AF294" s="355"/>
      <c r="AG294" s="340" t="s">
        <v>85</v>
      </c>
      <c r="AH294" s="341"/>
      <c r="AI294" s="352" t="s">
        <v>92</v>
      </c>
      <c r="AJ294" s="353"/>
      <c r="AK294" s="353" t="s">
        <v>82</v>
      </c>
      <c r="AL294" s="370"/>
      <c r="AM294" s="346"/>
      <c r="AN294" s="347"/>
      <c r="AO294" s="389"/>
      <c r="AP294" s="371"/>
      <c r="AQ294" s="371"/>
      <c r="AR294" s="371"/>
      <c r="AS294" s="371"/>
      <c r="AT294" s="371"/>
      <c r="AU294" s="371"/>
      <c r="AV294" s="150"/>
      <c r="AW294" s="150"/>
      <c r="AX294" s="150"/>
      <c r="AY294" s="371"/>
      <c r="AZ294" s="150"/>
      <c r="BA294" s="150"/>
      <c r="BB294" s="150"/>
      <c r="BC294" s="392"/>
      <c r="BD294" s="371"/>
      <c r="BE294" s="371"/>
      <c r="BF294" s="371"/>
      <c r="BG294" s="371"/>
      <c r="BH294" s="371"/>
      <c r="BI294" s="393"/>
      <c r="BJ294" s="383"/>
      <c r="BK294" s="384"/>
      <c r="BL294" s="358"/>
      <c r="BM294" s="359"/>
      <c r="BN294" s="359"/>
      <c r="BO294" s="364"/>
    </row>
    <row r="295" spans="1:67" ht="6" customHeight="1">
      <c r="A295" s="1"/>
      <c r="B295" s="244"/>
      <c r="C295" s="245"/>
      <c r="D295" s="32"/>
      <c r="E295" s="33"/>
      <c r="F295" s="33"/>
      <c r="G295" s="33"/>
      <c r="H295" s="33"/>
      <c r="I295" s="34"/>
      <c r="J295" s="40"/>
      <c r="K295" s="41"/>
      <c r="L295" s="338"/>
      <c r="M295" s="235"/>
      <c r="N295" s="235"/>
      <c r="O295" s="235"/>
      <c r="P295" s="235"/>
      <c r="Q295" s="235"/>
      <c r="R295" s="235"/>
      <c r="S295" s="21"/>
      <c r="T295" s="21"/>
      <c r="U295" s="21"/>
      <c r="V295" s="235"/>
      <c r="W295" s="21"/>
      <c r="X295" s="21"/>
      <c r="Y295" s="21"/>
      <c r="Z295" s="235"/>
      <c r="AA295" s="235"/>
      <c r="AB295" s="235"/>
      <c r="AC295" s="235"/>
      <c r="AD295" s="235"/>
      <c r="AE295" s="235"/>
      <c r="AF295" s="356"/>
      <c r="AG295" s="342"/>
      <c r="AH295" s="343"/>
      <c r="AI295" s="327"/>
      <c r="AJ295" s="328"/>
      <c r="AK295" s="328"/>
      <c r="AL295" s="331"/>
      <c r="AM295" s="348"/>
      <c r="AN295" s="349"/>
      <c r="AO295" s="390"/>
      <c r="AP295" s="368"/>
      <c r="AQ295" s="368"/>
      <c r="AR295" s="368"/>
      <c r="AS295" s="368"/>
      <c r="AT295" s="368"/>
      <c r="AU295" s="368"/>
      <c r="AV295" s="153"/>
      <c r="AW295" s="153"/>
      <c r="AX295" s="153"/>
      <c r="AY295" s="368"/>
      <c r="AZ295" s="153"/>
      <c r="BA295" s="153"/>
      <c r="BB295" s="153"/>
      <c r="BC295" s="368"/>
      <c r="BD295" s="368"/>
      <c r="BE295" s="368"/>
      <c r="BF295" s="368"/>
      <c r="BG295" s="368"/>
      <c r="BH295" s="368"/>
      <c r="BI295" s="394"/>
      <c r="BJ295" s="385"/>
      <c r="BK295" s="386"/>
      <c r="BL295" s="360"/>
      <c r="BM295" s="361"/>
      <c r="BN295" s="361"/>
      <c r="BO295" s="365"/>
    </row>
    <row r="296" spans="1:67" ht="6" customHeight="1" thickBot="1">
      <c r="A296" s="1"/>
      <c r="B296" s="244"/>
      <c r="C296" s="245"/>
      <c r="D296" s="32"/>
      <c r="E296" s="33"/>
      <c r="F296" s="33"/>
      <c r="G296" s="33"/>
      <c r="H296" s="33"/>
      <c r="I296" s="34"/>
      <c r="J296" s="40"/>
      <c r="K296" s="41"/>
      <c r="L296" s="338"/>
      <c r="M296" s="235"/>
      <c r="N296" s="235"/>
      <c r="O296" s="235"/>
      <c r="P296" s="235"/>
      <c r="Q296" s="235"/>
      <c r="R296" s="235"/>
      <c r="S296" s="21"/>
      <c r="T296" s="21"/>
      <c r="U296" s="21"/>
      <c r="V296" s="235"/>
      <c r="W296" s="21"/>
      <c r="X296" s="21"/>
      <c r="Y296" s="21"/>
      <c r="Z296" s="235"/>
      <c r="AA296" s="235"/>
      <c r="AB296" s="235"/>
      <c r="AC296" s="235"/>
      <c r="AD296" s="235"/>
      <c r="AE296" s="235"/>
      <c r="AF296" s="356"/>
      <c r="AG296" s="342"/>
      <c r="AH296" s="343"/>
      <c r="AI296" s="327"/>
      <c r="AJ296" s="328"/>
      <c r="AK296" s="328"/>
      <c r="AL296" s="331"/>
      <c r="AM296" s="348"/>
      <c r="AN296" s="349"/>
      <c r="AO296" s="390"/>
      <c r="AP296" s="368"/>
      <c r="AQ296" s="368"/>
      <c r="AR296" s="368"/>
      <c r="AS296" s="368"/>
      <c r="AT296" s="368"/>
      <c r="AU296" s="368"/>
      <c r="AV296" s="153"/>
      <c r="AW296" s="153"/>
      <c r="AX296" s="153"/>
      <c r="AY296" s="368"/>
      <c r="AZ296" s="153"/>
      <c r="BA296" s="153"/>
      <c r="BB296" s="153"/>
      <c r="BC296" s="368"/>
      <c r="BD296" s="368"/>
      <c r="BE296" s="368"/>
      <c r="BF296" s="368"/>
      <c r="BG296" s="368"/>
      <c r="BH296" s="368"/>
      <c r="BI296" s="394"/>
      <c r="BJ296" s="385"/>
      <c r="BK296" s="386"/>
      <c r="BL296" s="360"/>
      <c r="BM296" s="361"/>
      <c r="BN296" s="361"/>
      <c r="BO296" s="365"/>
    </row>
    <row r="297" spans="1:67" ht="6" customHeight="1" thickTop="1">
      <c r="A297" s="1"/>
      <c r="B297" s="244"/>
      <c r="C297" s="245"/>
      <c r="D297" s="32"/>
      <c r="E297" s="33"/>
      <c r="F297" s="33"/>
      <c r="G297" s="33"/>
      <c r="H297" s="33"/>
      <c r="I297" s="34"/>
      <c r="J297" s="40"/>
      <c r="K297" s="41"/>
      <c r="L297" s="338"/>
      <c r="M297" s="235"/>
      <c r="N297" s="235"/>
      <c r="O297" s="235"/>
      <c r="P297" s="235"/>
      <c r="Q297" s="235"/>
      <c r="R297" s="235"/>
      <c r="S297" s="21"/>
      <c r="T297" s="21"/>
      <c r="U297" s="21"/>
      <c r="V297" s="325"/>
      <c r="W297" s="21"/>
      <c r="X297" s="21"/>
      <c r="Y297" s="21"/>
      <c r="Z297" s="235"/>
      <c r="AA297" s="235"/>
      <c r="AB297" s="235"/>
      <c r="AC297" s="235"/>
      <c r="AD297" s="235"/>
      <c r="AE297" s="235"/>
      <c r="AF297" s="356"/>
      <c r="AG297" s="342"/>
      <c r="AH297" s="343"/>
      <c r="AI297" s="327"/>
      <c r="AJ297" s="328"/>
      <c r="AK297" s="328"/>
      <c r="AL297" s="331"/>
      <c r="AM297" s="348"/>
      <c r="AN297" s="349"/>
      <c r="AO297" s="390"/>
      <c r="AP297" s="368"/>
      <c r="AQ297" s="368"/>
      <c r="AR297" s="368"/>
      <c r="AS297" s="368"/>
      <c r="AT297" s="368"/>
      <c r="AU297" s="368"/>
      <c r="AV297" s="153"/>
      <c r="AW297" s="153"/>
      <c r="AX297" s="153"/>
      <c r="AY297" s="368"/>
      <c r="AZ297" s="153"/>
      <c r="BA297" s="153"/>
      <c r="BB297" s="153"/>
      <c r="BC297" s="368"/>
      <c r="BD297" s="368"/>
      <c r="BE297" s="368"/>
      <c r="BF297" s="368"/>
      <c r="BG297" s="368"/>
      <c r="BH297" s="368"/>
      <c r="BI297" s="394"/>
      <c r="BJ297" s="385"/>
      <c r="BK297" s="386"/>
      <c r="BL297" s="360"/>
      <c r="BM297" s="361"/>
      <c r="BN297" s="361"/>
      <c r="BO297" s="365"/>
    </row>
    <row r="298" spans="1:67" ht="6" customHeight="1">
      <c r="A298" s="1"/>
      <c r="B298" s="244"/>
      <c r="C298" s="245"/>
      <c r="D298" s="32"/>
      <c r="E298" s="33"/>
      <c r="F298" s="33"/>
      <c r="G298" s="33"/>
      <c r="H298" s="33"/>
      <c r="I298" s="34"/>
      <c r="J298" s="40"/>
      <c r="K298" s="41"/>
      <c r="L298" s="338"/>
      <c r="M298" s="235"/>
      <c r="N298" s="235"/>
      <c r="O298" s="235"/>
      <c r="P298" s="235"/>
      <c r="Q298" s="235"/>
      <c r="R298" s="235"/>
      <c r="S298" s="21"/>
      <c r="T298" s="21"/>
      <c r="U298" s="21"/>
      <c r="V298" s="235"/>
      <c r="W298" s="21"/>
      <c r="X298" s="21"/>
      <c r="Y298" s="21"/>
      <c r="Z298" s="235"/>
      <c r="AA298" s="235"/>
      <c r="AB298" s="235"/>
      <c r="AC298" s="235"/>
      <c r="AD298" s="235"/>
      <c r="AE298" s="235"/>
      <c r="AF298" s="356"/>
      <c r="AG298" s="342"/>
      <c r="AH298" s="343"/>
      <c r="AI298" s="327"/>
      <c r="AJ298" s="328"/>
      <c r="AK298" s="328"/>
      <c r="AL298" s="331"/>
      <c r="AM298" s="348"/>
      <c r="AN298" s="349"/>
      <c r="AO298" s="390"/>
      <c r="AP298" s="368"/>
      <c r="AQ298" s="368"/>
      <c r="AR298" s="368"/>
      <c r="AS298" s="368"/>
      <c r="AT298" s="368"/>
      <c r="AU298" s="368"/>
      <c r="AV298" s="153"/>
      <c r="AW298" s="153"/>
      <c r="AX298" s="153"/>
      <c r="AY298" s="368"/>
      <c r="AZ298" s="153"/>
      <c r="BA298" s="153"/>
      <c r="BB298" s="153"/>
      <c r="BC298" s="368"/>
      <c r="BD298" s="368"/>
      <c r="BE298" s="368"/>
      <c r="BF298" s="368"/>
      <c r="BG298" s="368"/>
      <c r="BH298" s="368"/>
      <c r="BI298" s="394"/>
      <c r="BJ298" s="385"/>
      <c r="BK298" s="386"/>
      <c r="BL298" s="360"/>
      <c r="BM298" s="361"/>
      <c r="BN298" s="361"/>
      <c r="BO298" s="365"/>
    </row>
    <row r="299" spans="1:67" ht="6" customHeight="1">
      <c r="A299" s="1"/>
      <c r="B299" s="246"/>
      <c r="C299" s="247"/>
      <c r="D299" s="35"/>
      <c r="E299" s="36"/>
      <c r="F299" s="36"/>
      <c r="G299" s="36"/>
      <c r="H299" s="36"/>
      <c r="I299" s="37"/>
      <c r="J299" s="42"/>
      <c r="K299" s="43"/>
      <c r="L299" s="339"/>
      <c r="M299" s="326"/>
      <c r="N299" s="326"/>
      <c r="O299" s="326"/>
      <c r="P299" s="326"/>
      <c r="Q299" s="326"/>
      <c r="R299" s="326"/>
      <c r="S299" s="22"/>
      <c r="T299" s="22"/>
      <c r="U299" s="22"/>
      <c r="V299" s="326"/>
      <c r="W299" s="22"/>
      <c r="X299" s="22"/>
      <c r="Y299" s="22"/>
      <c r="Z299" s="326"/>
      <c r="AA299" s="326"/>
      <c r="AB299" s="326"/>
      <c r="AC299" s="326"/>
      <c r="AD299" s="326"/>
      <c r="AE299" s="326"/>
      <c r="AF299" s="357"/>
      <c r="AG299" s="344"/>
      <c r="AH299" s="345"/>
      <c r="AI299" s="329"/>
      <c r="AJ299" s="330"/>
      <c r="AK299" s="330"/>
      <c r="AL299" s="332"/>
      <c r="AM299" s="350"/>
      <c r="AN299" s="351"/>
      <c r="AO299" s="391"/>
      <c r="AP299" s="369"/>
      <c r="AQ299" s="369"/>
      <c r="AR299" s="369"/>
      <c r="AS299" s="369"/>
      <c r="AT299" s="369"/>
      <c r="AU299" s="369"/>
      <c r="AV299" s="156"/>
      <c r="AW299" s="156"/>
      <c r="AX299" s="156"/>
      <c r="AY299" s="369"/>
      <c r="AZ299" s="156"/>
      <c r="BA299" s="156"/>
      <c r="BB299" s="156"/>
      <c r="BC299" s="369"/>
      <c r="BD299" s="369"/>
      <c r="BE299" s="369"/>
      <c r="BF299" s="369"/>
      <c r="BG299" s="369"/>
      <c r="BH299" s="369"/>
      <c r="BI299" s="395"/>
      <c r="BJ299" s="387"/>
      <c r="BK299" s="388"/>
      <c r="BL299" s="362"/>
      <c r="BM299" s="363"/>
      <c r="BN299" s="363"/>
      <c r="BO299" s="366"/>
    </row>
    <row r="300" spans="1:67" ht="6" customHeight="1">
      <c r="A300" s="1"/>
      <c r="B300" s="242" t="s">
        <v>6</v>
      </c>
      <c r="C300" s="243"/>
      <c r="D300" s="29" t="s">
        <v>39</v>
      </c>
      <c r="E300" s="30"/>
      <c r="F300" s="30"/>
      <c r="G300" s="30"/>
      <c r="H300" s="30"/>
      <c r="I300" s="31"/>
      <c r="J300" s="161" t="s">
        <v>81</v>
      </c>
      <c r="K300" s="399"/>
      <c r="L300" s="337" t="str">
        <f>L288</f>
        <v>桐生境野ＦＣ </v>
      </c>
      <c r="M300" s="234"/>
      <c r="N300" s="234"/>
      <c r="O300" s="234"/>
      <c r="P300" s="234"/>
      <c r="Q300" s="234"/>
      <c r="R300" s="234"/>
      <c r="S300" s="20">
        <v>4</v>
      </c>
      <c r="T300" s="20"/>
      <c r="U300" s="20"/>
      <c r="V300" s="234"/>
      <c r="W300" s="20">
        <v>1</v>
      </c>
      <c r="X300" s="20"/>
      <c r="Y300" s="20"/>
      <c r="Z300" s="354" t="str">
        <f>G206</f>
        <v>リベルティ大間々</v>
      </c>
      <c r="AA300" s="234"/>
      <c r="AB300" s="234"/>
      <c r="AC300" s="234"/>
      <c r="AD300" s="234"/>
      <c r="AE300" s="234"/>
      <c r="AF300" s="355"/>
      <c r="AG300" s="378" t="s">
        <v>83</v>
      </c>
      <c r="AH300" s="379"/>
      <c r="AI300" s="352" t="s">
        <v>90</v>
      </c>
      <c r="AJ300" s="353"/>
      <c r="AK300" s="353" t="s">
        <v>86</v>
      </c>
      <c r="AL300" s="370"/>
      <c r="AM300" s="170" t="s">
        <v>87</v>
      </c>
      <c r="AN300" s="380"/>
      <c r="AO300" s="337" t="str">
        <f>+AO288</f>
        <v>天沼FC</v>
      </c>
      <c r="AP300" s="234"/>
      <c r="AQ300" s="234"/>
      <c r="AR300" s="234"/>
      <c r="AS300" s="234"/>
      <c r="AT300" s="234"/>
      <c r="AU300" s="234"/>
      <c r="AV300" s="20">
        <v>2</v>
      </c>
      <c r="AW300" s="20"/>
      <c r="AX300" s="20"/>
      <c r="AY300" s="234"/>
      <c r="AZ300" s="20">
        <v>1</v>
      </c>
      <c r="BA300" s="20"/>
      <c r="BB300" s="20"/>
      <c r="BC300" s="354" t="str">
        <f>G264</f>
        <v>ＦＣ桐生</v>
      </c>
      <c r="BD300" s="234"/>
      <c r="BE300" s="234"/>
      <c r="BF300" s="234"/>
      <c r="BG300" s="234"/>
      <c r="BH300" s="234"/>
      <c r="BI300" s="355"/>
      <c r="BJ300" s="372" t="s">
        <v>89</v>
      </c>
      <c r="BK300" s="373"/>
      <c r="BL300" s="431" t="s">
        <v>88</v>
      </c>
      <c r="BM300" s="432"/>
      <c r="BN300" s="432"/>
      <c r="BO300" s="433"/>
    </row>
    <row r="301" spans="1:67" ht="6" customHeight="1">
      <c r="A301" s="1"/>
      <c r="B301" s="244"/>
      <c r="C301" s="245"/>
      <c r="D301" s="32"/>
      <c r="E301" s="33"/>
      <c r="F301" s="33"/>
      <c r="G301" s="33"/>
      <c r="H301" s="33"/>
      <c r="I301" s="34"/>
      <c r="J301" s="164"/>
      <c r="K301" s="323"/>
      <c r="L301" s="338"/>
      <c r="M301" s="235"/>
      <c r="N301" s="235"/>
      <c r="O301" s="235"/>
      <c r="P301" s="235"/>
      <c r="Q301" s="235"/>
      <c r="R301" s="235"/>
      <c r="S301" s="21"/>
      <c r="T301" s="21"/>
      <c r="U301" s="21"/>
      <c r="V301" s="235"/>
      <c r="W301" s="21"/>
      <c r="X301" s="21"/>
      <c r="Y301" s="21"/>
      <c r="Z301" s="235"/>
      <c r="AA301" s="235"/>
      <c r="AB301" s="235"/>
      <c r="AC301" s="235"/>
      <c r="AD301" s="235"/>
      <c r="AE301" s="235"/>
      <c r="AF301" s="356"/>
      <c r="AG301" s="333"/>
      <c r="AH301" s="334"/>
      <c r="AI301" s="327"/>
      <c r="AJ301" s="328"/>
      <c r="AK301" s="328"/>
      <c r="AL301" s="331"/>
      <c r="AM301" s="173"/>
      <c r="AN301" s="381"/>
      <c r="AO301" s="338"/>
      <c r="AP301" s="235"/>
      <c r="AQ301" s="235"/>
      <c r="AR301" s="235"/>
      <c r="AS301" s="235"/>
      <c r="AT301" s="235"/>
      <c r="AU301" s="235"/>
      <c r="AV301" s="21"/>
      <c r="AW301" s="21"/>
      <c r="AX301" s="21"/>
      <c r="AY301" s="235"/>
      <c r="AZ301" s="21"/>
      <c r="BA301" s="21"/>
      <c r="BB301" s="21"/>
      <c r="BC301" s="235"/>
      <c r="BD301" s="235"/>
      <c r="BE301" s="235"/>
      <c r="BF301" s="235"/>
      <c r="BG301" s="235"/>
      <c r="BH301" s="235"/>
      <c r="BI301" s="356"/>
      <c r="BJ301" s="374"/>
      <c r="BK301" s="375"/>
      <c r="BL301" s="425"/>
      <c r="BM301" s="426"/>
      <c r="BN301" s="426"/>
      <c r="BO301" s="427"/>
    </row>
    <row r="302" spans="1:67" ht="6" customHeight="1" thickBot="1">
      <c r="A302" s="1"/>
      <c r="B302" s="244"/>
      <c r="C302" s="245"/>
      <c r="D302" s="32"/>
      <c r="E302" s="33"/>
      <c r="F302" s="33"/>
      <c r="G302" s="33"/>
      <c r="H302" s="33"/>
      <c r="I302" s="34"/>
      <c r="J302" s="164"/>
      <c r="K302" s="323"/>
      <c r="L302" s="338"/>
      <c r="M302" s="235"/>
      <c r="N302" s="235"/>
      <c r="O302" s="235"/>
      <c r="P302" s="235"/>
      <c r="Q302" s="235"/>
      <c r="R302" s="235"/>
      <c r="S302" s="21"/>
      <c r="T302" s="21"/>
      <c r="U302" s="21"/>
      <c r="V302" s="235"/>
      <c r="W302" s="21"/>
      <c r="X302" s="21"/>
      <c r="Y302" s="21"/>
      <c r="Z302" s="235"/>
      <c r="AA302" s="235"/>
      <c r="AB302" s="235"/>
      <c r="AC302" s="235"/>
      <c r="AD302" s="235"/>
      <c r="AE302" s="235"/>
      <c r="AF302" s="356"/>
      <c r="AG302" s="333"/>
      <c r="AH302" s="334"/>
      <c r="AI302" s="327"/>
      <c r="AJ302" s="328"/>
      <c r="AK302" s="328"/>
      <c r="AL302" s="331"/>
      <c r="AM302" s="173"/>
      <c r="AN302" s="381"/>
      <c r="AO302" s="338"/>
      <c r="AP302" s="235"/>
      <c r="AQ302" s="235"/>
      <c r="AR302" s="235"/>
      <c r="AS302" s="235"/>
      <c r="AT302" s="235"/>
      <c r="AU302" s="235"/>
      <c r="AV302" s="21"/>
      <c r="AW302" s="21"/>
      <c r="AX302" s="21"/>
      <c r="AY302" s="235"/>
      <c r="AZ302" s="21"/>
      <c r="BA302" s="21"/>
      <c r="BB302" s="21"/>
      <c r="BC302" s="235"/>
      <c r="BD302" s="235"/>
      <c r="BE302" s="235"/>
      <c r="BF302" s="235"/>
      <c r="BG302" s="235"/>
      <c r="BH302" s="235"/>
      <c r="BI302" s="356"/>
      <c r="BJ302" s="374"/>
      <c r="BK302" s="375"/>
      <c r="BL302" s="425"/>
      <c r="BM302" s="426"/>
      <c r="BN302" s="426"/>
      <c r="BO302" s="427"/>
    </row>
    <row r="303" spans="1:67" ht="6" customHeight="1" thickTop="1">
      <c r="A303" s="1"/>
      <c r="B303" s="244"/>
      <c r="C303" s="245"/>
      <c r="D303" s="32"/>
      <c r="E303" s="33"/>
      <c r="F303" s="33"/>
      <c r="G303" s="33"/>
      <c r="H303" s="33"/>
      <c r="I303" s="34"/>
      <c r="J303" s="164"/>
      <c r="K303" s="323"/>
      <c r="L303" s="338"/>
      <c r="M303" s="235"/>
      <c r="N303" s="235"/>
      <c r="O303" s="235"/>
      <c r="P303" s="235"/>
      <c r="Q303" s="235"/>
      <c r="R303" s="235"/>
      <c r="S303" s="21"/>
      <c r="T303" s="21"/>
      <c r="U303" s="21"/>
      <c r="V303" s="325"/>
      <c r="W303" s="21"/>
      <c r="X303" s="21"/>
      <c r="Y303" s="21"/>
      <c r="Z303" s="235"/>
      <c r="AA303" s="235"/>
      <c r="AB303" s="235"/>
      <c r="AC303" s="235"/>
      <c r="AD303" s="235"/>
      <c r="AE303" s="235"/>
      <c r="AF303" s="356"/>
      <c r="AG303" s="333"/>
      <c r="AH303" s="334"/>
      <c r="AI303" s="327"/>
      <c r="AJ303" s="328"/>
      <c r="AK303" s="328"/>
      <c r="AL303" s="331"/>
      <c r="AM303" s="173"/>
      <c r="AN303" s="381"/>
      <c r="AO303" s="338"/>
      <c r="AP303" s="235"/>
      <c r="AQ303" s="235"/>
      <c r="AR303" s="235"/>
      <c r="AS303" s="235"/>
      <c r="AT303" s="235"/>
      <c r="AU303" s="235"/>
      <c r="AV303" s="21"/>
      <c r="AW303" s="21"/>
      <c r="AX303" s="21"/>
      <c r="AY303" s="325"/>
      <c r="AZ303" s="21"/>
      <c r="BA303" s="21"/>
      <c r="BB303" s="21"/>
      <c r="BC303" s="235"/>
      <c r="BD303" s="235"/>
      <c r="BE303" s="235"/>
      <c r="BF303" s="235"/>
      <c r="BG303" s="235"/>
      <c r="BH303" s="235"/>
      <c r="BI303" s="356"/>
      <c r="BJ303" s="374"/>
      <c r="BK303" s="375"/>
      <c r="BL303" s="425"/>
      <c r="BM303" s="426"/>
      <c r="BN303" s="426"/>
      <c r="BO303" s="427"/>
    </row>
    <row r="304" spans="1:67" ht="6" customHeight="1">
      <c r="A304" s="1"/>
      <c r="B304" s="244"/>
      <c r="C304" s="245"/>
      <c r="D304" s="32"/>
      <c r="E304" s="33"/>
      <c r="F304" s="33"/>
      <c r="G304" s="33"/>
      <c r="H304" s="33"/>
      <c r="I304" s="34"/>
      <c r="J304" s="164"/>
      <c r="K304" s="323"/>
      <c r="L304" s="338"/>
      <c r="M304" s="235"/>
      <c r="N304" s="235"/>
      <c r="O304" s="235"/>
      <c r="P304" s="235"/>
      <c r="Q304" s="235"/>
      <c r="R304" s="235"/>
      <c r="S304" s="21"/>
      <c r="T304" s="21"/>
      <c r="U304" s="21"/>
      <c r="V304" s="235"/>
      <c r="W304" s="21"/>
      <c r="X304" s="21"/>
      <c r="Y304" s="21"/>
      <c r="Z304" s="235"/>
      <c r="AA304" s="235"/>
      <c r="AB304" s="235"/>
      <c r="AC304" s="235"/>
      <c r="AD304" s="235"/>
      <c r="AE304" s="235"/>
      <c r="AF304" s="356"/>
      <c r="AG304" s="333"/>
      <c r="AH304" s="334"/>
      <c r="AI304" s="327"/>
      <c r="AJ304" s="328"/>
      <c r="AK304" s="328"/>
      <c r="AL304" s="331"/>
      <c r="AM304" s="173"/>
      <c r="AN304" s="381"/>
      <c r="AO304" s="338"/>
      <c r="AP304" s="235"/>
      <c r="AQ304" s="235"/>
      <c r="AR304" s="235"/>
      <c r="AS304" s="235"/>
      <c r="AT304" s="235"/>
      <c r="AU304" s="235"/>
      <c r="AV304" s="21"/>
      <c r="AW304" s="21"/>
      <c r="AX304" s="21"/>
      <c r="AY304" s="235"/>
      <c r="AZ304" s="21"/>
      <c r="BA304" s="21"/>
      <c r="BB304" s="21"/>
      <c r="BC304" s="235"/>
      <c r="BD304" s="235"/>
      <c r="BE304" s="235"/>
      <c r="BF304" s="235"/>
      <c r="BG304" s="235"/>
      <c r="BH304" s="235"/>
      <c r="BI304" s="356"/>
      <c r="BJ304" s="374"/>
      <c r="BK304" s="375"/>
      <c r="BL304" s="425"/>
      <c r="BM304" s="426"/>
      <c r="BN304" s="426"/>
      <c r="BO304" s="427"/>
    </row>
    <row r="305" spans="1:67" ht="6" customHeight="1">
      <c r="A305" s="1"/>
      <c r="B305" s="246"/>
      <c r="C305" s="247"/>
      <c r="D305" s="35"/>
      <c r="E305" s="36"/>
      <c r="F305" s="36"/>
      <c r="G305" s="36"/>
      <c r="H305" s="36"/>
      <c r="I305" s="37"/>
      <c r="J305" s="167"/>
      <c r="K305" s="324"/>
      <c r="L305" s="339"/>
      <c r="M305" s="326"/>
      <c r="N305" s="326"/>
      <c r="O305" s="326"/>
      <c r="P305" s="326"/>
      <c r="Q305" s="326"/>
      <c r="R305" s="326"/>
      <c r="S305" s="22"/>
      <c r="T305" s="22"/>
      <c r="U305" s="22"/>
      <c r="V305" s="326"/>
      <c r="W305" s="22"/>
      <c r="X305" s="22"/>
      <c r="Y305" s="22"/>
      <c r="Z305" s="326"/>
      <c r="AA305" s="326"/>
      <c r="AB305" s="326"/>
      <c r="AC305" s="326"/>
      <c r="AD305" s="326"/>
      <c r="AE305" s="326"/>
      <c r="AF305" s="357"/>
      <c r="AG305" s="335"/>
      <c r="AH305" s="336"/>
      <c r="AI305" s="329"/>
      <c r="AJ305" s="330"/>
      <c r="AK305" s="330"/>
      <c r="AL305" s="332"/>
      <c r="AM305" s="176"/>
      <c r="AN305" s="382"/>
      <c r="AO305" s="339"/>
      <c r="AP305" s="326"/>
      <c r="AQ305" s="326"/>
      <c r="AR305" s="326"/>
      <c r="AS305" s="326"/>
      <c r="AT305" s="326"/>
      <c r="AU305" s="326"/>
      <c r="AV305" s="22"/>
      <c r="AW305" s="22"/>
      <c r="AX305" s="22"/>
      <c r="AY305" s="326"/>
      <c r="AZ305" s="22"/>
      <c r="BA305" s="22"/>
      <c r="BB305" s="22"/>
      <c r="BC305" s="326"/>
      <c r="BD305" s="326"/>
      <c r="BE305" s="326"/>
      <c r="BF305" s="326"/>
      <c r="BG305" s="326"/>
      <c r="BH305" s="326"/>
      <c r="BI305" s="357"/>
      <c r="BJ305" s="376"/>
      <c r="BK305" s="377"/>
      <c r="BL305" s="428"/>
      <c r="BM305" s="429"/>
      <c r="BN305" s="429"/>
      <c r="BO305" s="430"/>
    </row>
    <row r="306" spans="1:67" ht="6" customHeight="1">
      <c r="A306" s="1"/>
      <c r="B306" s="242" t="s">
        <v>7</v>
      </c>
      <c r="C306" s="243"/>
      <c r="D306" s="29" t="s">
        <v>40</v>
      </c>
      <c r="E306" s="30"/>
      <c r="F306" s="30"/>
      <c r="G306" s="30"/>
      <c r="H306" s="30"/>
      <c r="I306" s="31"/>
      <c r="J306" s="38" t="s">
        <v>84</v>
      </c>
      <c r="K306" s="39"/>
      <c r="L306" s="337" t="str">
        <f>L294</f>
        <v>桐生西ＦＣ </v>
      </c>
      <c r="M306" s="234"/>
      <c r="N306" s="234"/>
      <c r="O306" s="234"/>
      <c r="P306" s="234"/>
      <c r="Q306" s="234"/>
      <c r="R306" s="234"/>
      <c r="S306" s="20">
        <v>3</v>
      </c>
      <c r="T306" s="20"/>
      <c r="U306" s="20"/>
      <c r="V306" s="234"/>
      <c r="W306" s="20">
        <v>0</v>
      </c>
      <c r="X306" s="20"/>
      <c r="Y306" s="20"/>
      <c r="Z306" s="354" t="str">
        <f>G235</f>
        <v>新桐生ジュニオール</v>
      </c>
      <c r="AA306" s="234"/>
      <c r="AB306" s="234"/>
      <c r="AC306" s="234"/>
      <c r="AD306" s="234"/>
      <c r="AE306" s="234"/>
      <c r="AF306" s="355"/>
      <c r="AG306" s="340" t="s">
        <v>86</v>
      </c>
      <c r="AH306" s="341"/>
      <c r="AI306" s="352" t="s">
        <v>92</v>
      </c>
      <c r="AJ306" s="353"/>
      <c r="AK306" s="353" t="s">
        <v>83</v>
      </c>
      <c r="AL306" s="370"/>
      <c r="AM306" s="346"/>
      <c r="AN306" s="347"/>
      <c r="AO306" s="389"/>
      <c r="AP306" s="371"/>
      <c r="AQ306" s="371"/>
      <c r="AR306" s="371"/>
      <c r="AS306" s="371"/>
      <c r="AT306" s="371"/>
      <c r="AU306" s="371"/>
      <c r="AV306" s="150"/>
      <c r="AW306" s="150"/>
      <c r="AX306" s="150"/>
      <c r="AY306" s="371"/>
      <c r="AZ306" s="150"/>
      <c r="BA306" s="150"/>
      <c r="BB306" s="150"/>
      <c r="BC306" s="392">
        <f>+BC294</f>
        <v>0</v>
      </c>
      <c r="BD306" s="371"/>
      <c r="BE306" s="371"/>
      <c r="BF306" s="371"/>
      <c r="BG306" s="371"/>
      <c r="BH306" s="371"/>
      <c r="BI306" s="393"/>
      <c r="BJ306" s="383"/>
      <c r="BK306" s="384"/>
      <c r="BL306" s="358"/>
      <c r="BM306" s="359"/>
      <c r="BN306" s="359"/>
      <c r="BO306" s="364"/>
    </row>
    <row r="307" spans="1:67" ht="6" customHeight="1">
      <c r="A307" s="1"/>
      <c r="B307" s="244"/>
      <c r="C307" s="245"/>
      <c r="D307" s="32"/>
      <c r="E307" s="33"/>
      <c r="F307" s="33"/>
      <c r="G307" s="33"/>
      <c r="H307" s="33"/>
      <c r="I307" s="34"/>
      <c r="J307" s="40"/>
      <c r="K307" s="41"/>
      <c r="L307" s="338"/>
      <c r="M307" s="235"/>
      <c r="N307" s="235"/>
      <c r="O307" s="235"/>
      <c r="P307" s="235"/>
      <c r="Q307" s="235"/>
      <c r="R307" s="235"/>
      <c r="S307" s="21"/>
      <c r="T307" s="21"/>
      <c r="U307" s="21"/>
      <c r="V307" s="235"/>
      <c r="W307" s="21"/>
      <c r="X307" s="21"/>
      <c r="Y307" s="21"/>
      <c r="Z307" s="235"/>
      <c r="AA307" s="235"/>
      <c r="AB307" s="235"/>
      <c r="AC307" s="235"/>
      <c r="AD307" s="235"/>
      <c r="AE307" s="235"/>
      <c r="AF307" s="356"/>
      <c r="AG307" s="342"/>
      <c r="AH307" s="343"/>
      <c r="AI307" s="327"/>
      <c r="AJ307" s="328"/>
      <c r="AK307" s="328"/>
      <c r="AL307" s="331"/>
      <c r="AM307" s="348"/>
      <c r="AN307" s="349"/>
      <c r="AO307" s="390"/>
      <c r="AP307" s="368"/>
      <c r="AQ307" s="368"/>
      <c r="AR307" s="368"/>
      <c r="AS307" s="368"/>
      <c r="AT307" s="368"/>
      <c r="AU307" s="368"/>
      <c r="AV307" s="153"/>
      <c r="AW307" s="153"/>
      <c r="AX307" s="153"/>
      <c r="AY307" s="368"/>
      <c r="AZ307" s="153"/>
      <c r="BA307" s="153"/>
      <c r="BB307" s="153"/>
      <c r="BC307" s="368"/>
      <c r="BD307" s="368"/>
      <c r="BE307" s="368"/>
      <c r="BF307" s="368"/>
      <c r="BG307" s="368"/>
      <c r="BH307" s="368"/>
      <c r="BI307" s="394"/>
      <c r="BJ307" s="385"/>
      <c r="BK307" s="386"/>
      <c r="BL307" s="360"/>
      <c r="BM307" s="361"/>
      <c r="BN307" s="361"/>
      <c r="BO307" s="365"/>
    </row>
    <row r="308" spans="1:67" ht="6" customHeight="1" thickBot="1">
      <c r="A308" s="1"/>
      <c r="B308" s="244"/>
      <c r="C308" s="245"/>
      <c r="D308" s="32"/>
      <c r="E308" s="33"/>
      <c r="F308" s="33"/>
      <c r="G308" s="33"/>
      <c r="H308" s="33"/>
      <c r="I308" s="34"/>
      <c r="J308" s="40"/>
      <c r="K308" s="41"/>
      <c r="L308" s="338"/>
      <c r="M308" s="235"/>
      <c r="N308" s="235"/>
      <c r="O308" s="235"/>
      <c r="P308" s="235"/>
      <c r="Q308" s="235"/>
      <c r="R308" s="235"/>
      <c r="S308" s="21"/>
      <c r="T308" s="21"/>
      <c r="U308" s="21"/>
      <c r="V308" s="235"/>
      <c r="W308" s="21"/>
      <c r="X308" s="21"/>
      <c r="Y308" s="21"/>
      <c r="Z308" s="235"/>
      <c r="AA308" s="235"/>
      <c r="AB308" s="235"/>
      <c r="AC308" s="235"/>
      <c r="AD308" s="235"/>
      <c r="AE308" s="235"/>
      <c r="AF308" s="356"/>
      <c r="AG308" s="342"/>
      <c r="AH308" s="343"/>
      <c r="AI308" s="327"/>
      <c r="AJ308" s="328"/>
      <c r="AK308" s="328"/>
      <c r="AL308" s="331"/>
      <c r="AM308" s="348"/>
      <c r="AN308" s="349"/>
      <c r="AO308" s="390"/>
      <c r="AP308" s="368"/>
      <c r="AQ308" s="368"/>
      <c r="AR308" s="368"/>
      <c r="AS308" s="368"/>
      <c r="AT308" s="368"/>
      <c r="AU308" s="368"/>
      <c r="AV308" s="153"/>
      <c r="AW308" s="153"/>
      <c r="AX308" s="153"/>
      <c r="AY308" s="368"/>
      <c r="AZ308" s="153"/>
      <c r="BA308" s="153"/>
      <c r="BB308" s="153"/>
      <c r="BC308" s="368"/>
      <c r="BD308" s="368"/>
      <c r="BE308" s="368"/>
      <c r="BF308" s="368"/>
      <c r="BG308" s="368"/>
      <c r="BH308" s="368"/>
      <c r="BI308" s="394"/>
      <c r="BJ308" s="385"/>
      <c r="BK308" s="386"/>
      <c r="BL308" s="360"/>
      <c r="BM308" s="361"/>
      <c r="BN308" s="361"/>
      <c r="BO308" s="365"/>
    </row>
    <row r="309" spans="1:67" ht="6" customHeight="1" thickTop="1">
      <c r="A309" s="1"/>
      <c r="B309" s="244"/>
      <c r="C309" s="245"/>
      <c r="D309" s="32"/>
      <c r="E309" s="33"/>
      <c r="F309" s="33"/>
      <c r="G309" s="33"/>
      <c r="H309" s="33"/>
      <c r="I309" s="34"/>
      <c r="J309" s="40"/>
      <c r="K309" s="41"/>
      <c r="L309" s="338"/>
      <c r="M309" s="235"/>
      <c r="N309" s="235"/>
      <c r="O309" s="235"/>
      <c r="P309" s="235"/>
      <c r="Q309" s="235"/>
      <c r="R309" s="235"/>
      <c r="S309" s="21"/>
      <c r="T309" s="21"/>
      <c r="U309" s="21"/>
      <c r="V309" s="325"/>
      <c r="W309" s="21"/>
      <c r="X309" s="21"/>
      <c r="Y309" s="21"/>
      <c r="Z309" s="235"/>
      <c r="AA309" s="235"/>
      <c r="AB309" s="235"/>
      <c r="AC309" s="235"/>
      <c r="AD309" s="235"/>
      <c r="AE309" s="235"/>
      <c r="AF309" s="356"/>
      <c r="AG309" s="342"/>
      <c r="AH309" s="343"/>
      <c r="AI309" s="327"/>
      <c r="AJ309" s="328"/>
      <c r="AK309" s="328"/>
      <c r="AL309" s="331"/>
      <c r="AM309" s="348"/>
      <c r="AN309" s="349"/>
      <c r="AO309" s="390"/>
      <c r="AP309" s="368"/>
      <c r="AQ309" s="368"/>
      <c r="AR309" s="368"/>
      <c r="AS309" s="368"/>
      <c r="AT309" s="368"/>
      <c r="AU309" s="368"/>
      <c r="AV309" s="153"/>
      <c r="AW309" s="153"/>
      <c r="AX309" s="153"/>
      <c r="AY309" s="368"/>
      <c r="AZ309" s="153"/>
      <c r="BA309" s="153"/>
      <c r="BB309" s="153"/>
      <c r="BC309" s="368"/>
      <c r="BD309" s="368"/>
      <c r="BE309" s="368"/>
      <c r="BF309" s="368"/>
      <c r="BG309" s="368"/>
      <c r="BH309" s="368"/>
      <c r="BI309" s="394"/>
      <c r="BJ309" s="385"/>
      <c r="BK309" s="386"/>
      <c r="BL309" s="360"/>
      <c r="BM309" s="361"/>
      <c r="BN309" s="361"/>
      <c r="BO309" s="365"/>
    </row>
    <row r="310" spans="1:67" ht="6" customHeight="1">
      <c r="A310" s="1"/>
      <c r="B310" s="244"/>
      <c r="C310" s="245"/>
      <c r="D310" s="32"/>
      <c r="E310" s="33"/>
      <c r="F310" s="33"/>
      <c r="G310" s="33"/>
      <c r="H310" s="33"/>
      <c r="I310" s="34"/>
      <c r="J310" s="40"/>
      <c r="K310" s="41"/>
      <c r="L310" s="338"/>
      <c r="M310" s="235"/>
      <c r="N310" s="235"/>
      <c r="O310" s="235"/>
      <c r="P310" s="235"/>
      <c r="Q310" s="235"/>
      <c r="R310" s="235"/>
      <c r="S310" s="21"/>
      <c r="T310" s="21"/>
      <c r="U310" s="21"/>
      <c r="V310" s="235"/>
      <c r="W310" s="21"/>
      <c r="X310" s="21"/>
      <c r="Y310" s="21"/>
      <c r="Z310" s="235"/>
      <c r="AA310" s="235"/>
      <c r="AB310" s="235"/>
      <c r="AC310" s="235"/>
      <c r="AD310" s="235"/>
      <c r="AE310" s="235"/>
      <c r="AF310" s="356"/>
      <c r="AG310" s="342"/>
      <c r="AH310" s="343"/>
      <c r="AI310" s="327"/>
      <c r="AJ310" s="328"/>
      <c r="AK310" s="328"/>
      <c r="AL310" s="331"/>
      <c r="AM310" s="348"/>
      <c r="AN310" s="349"/>
      <c r="AO310" s="390"/>
      <c r="AP310" s="368"/>
      <c r="AQ310" s="368"/>
      <c r="AR310" s="368"/>
      <c r="AS310" s="368"/>
      <c r="AT310" s="368"/>
      <c r="AU310" s="368"/>
      <c r="AV310" s="153"/>
      <c r="AW310" s="153"/>
      <c r="AX310" s="153"/>
      <c r="AY310" s="368"/>
      <c r="AZ310" s="153"/>
      <c r="BA310" s="153"/>
      <c r="BB310" s="153"/>
      <c r="BC310" s="368"/>
      <c r="BD310" s="368"/>
      <c r="BE310" s="368"/>
      <c r="BF310" s="368"/>
      <c r="BG310" s="368"/>
      <c r="BH310" s="368"/>
      <c r="BI310" s="394"/>
      <c r="BJ310" s="385"/>
      <c r="BK310" s="386"/>
      <c r="BL310" s="360"/>
      <c r="BM310" s="361"/>
      <c r="BN310" s="361"/>
      <c r="BO310" s="365"/>
    </row>
    <row r="311" spans="1:67" ht="6" customHeight="1">
      <c r="A311" s="1"/>
      <c r="B311" s="246"/>
      <c r="C311" s="247"/>
      <c r="D311" s="35"/>
      <c r="E311" s="36"/>
      <c r="F311" s="36"/>
      <c r="G311" s="36"/>
      <c r="H311" s="36"/>
      <c r="I311" s="37"/>
      <c r="J311" s="42"/>
      <c r="K311" s="43"/>
      <c r="L311" s="339"/>
      <c r="M311" s="326"/>
      <c r="N311" s="326"/>
      <c r="O311" s="326"/>
      <c r="P311" s="326"/>
      <c r="Q311" s="326"/>
      <c r="R311" s="326"/>
      <c r="S311" s="22"/>
      <c r="T311" s="22"/>
      <c r="U311" s="22"/>
      <c r="V311" s="326"/>
      <c r="W311" s="22"/>
      <c r="X311" s="22"/>
      <c r="Y311" s="22"/>
      <c r="Z311" s="326"/>
      <c r="AA311" s="326"/>
      <c r="AB311" s="326"/>
      <c r="AC311" s="326"/>
      <c r="AD311" s="326"/>
      <c r="AE311" s="326"/>
      <c r="AF311" s="357"/>
      <c r="AG311" s="344"/>
      <c r="AH311" s="345"/>
      <c r="AI311" s="329"/>
      <c r="AJ311" s="330"/>
      <c r="AK311" s="330"/>
      <c r="AL311" s="332"/>
      <c r="AM311" s="350"/>
      <c r="AN311" s="351"/>
      <c r="AO311" s="391"/>
      <c r="AP311" s="369"/>
      <c r="AQ311" s="369"/>
      <c r="AR311" s="369"/>
      <c r="AS311" s="369"/>
      <c r="AT311" s="369"/>
      <c r="AU311" s="369"/>
      <c r="AV311" s="156"/>
      <c r="AW311" s="156"/>
      <c r="AX311" s="156"/>
      <c r="AY311" s="369"/>
      <c r="AZ311" s="156"/>
      <c r="BA311" s="156"/>
      <c r="BB311" s="156"/>
      <c r="BC311" s="369"/>
      <c r="BD311" s="369"/>
      <c r="BE311" s="369"/>
      <c r="BF311" s="369"/>
      <c r="BG311" s="369"/>
      <c r="BH311" s="369"/>
      <c r="BI311" s="395"/>
      <c r="BJ311" s="387"/>
      <c r="BK311" s="388"/>
      <c r="BL311" s="362"/>
      <c r="BM311" s="363"/>
      <c r="BN311" s="363"/>
      <c r="BO311" s="366"/>
    </row>
    <row r="312" spans="1:67" ht="6" customHeight="1">
      <c r="A312" s="1"/>
      <c r="B312" s="242" t="s">
        <v>8</v>
      </c>
      <c r="C312" s="243"/>
      <c r="D312" s="29" t="s">
        <v>41</v>
      </c>
      <c r="E312" s="30"/>
      <c r="F312" s="30"/>
      <c r="G312" s="30"/>
      <c r="H312" s="30"/>
      <c r="I312" s="31"/>
      <c r="J312" s="164" t="s">
        <v>82</v>
      </c>
      <c r="K312" s="323"/>
      <c r="L312" s="337" t="str">
        <f>Z288</f>
        <v>桐生北少年SC</v>
      </c>
      <c r="M312" s="234"/>
      <c r="N312" s="234"/>
      <c r="O312" s="234"/>
      <c r="P312" s="234"/>
      <c r="Q312" s="234"/>
      <c r="R312" s="234"/>
      <c r="S312" s="20">
        <v>2</v>
      </c>
      <c r="T312" s="20"/>
      <c r="U312" s="20"/>
      <c r="V312" s="234"/>
      <c r="W312" s="20">
        <v>2</v>
      </c>
      <c r="X312" s="20"/>
      <c r="Y312" s="20"/>
      <c r="Z312" s="354" t="str">
        <f>Z300</f>
        <v>リベルティ大間々</v>
      </c>
      <c r="AA312" s="234"/>
      <c r="AB312" s="234"/>
      <c r="AC312" s="234"/>
      <c r="AD312" s="234"/>
      <c r="AE312" s="234"/>
      <c r="AF312" s="355"/>
      <c r="AG312" s="378" t="s">
        <v>83</v>
      </c>
      <c r="AH312" s="379"/>
      <c r="AI312" s="352" t="s">
        <v>85</v>
      </c>
      <c r="AJ312" s="353"/>
      <c r="AK312" s="353" t="s">
        <v>86</v>
      </c>
      <c r="AL312" s="370"/>
      <c r="AM312" s="170" t="s">
        <v>88</v>
      </c>
      <c r="AN312" s="380"/>
      <c r="AO312" s="337" t="str">
        <f>BC288</f>
        <v>ＦＣ笠懸’８４</v>
      </c>
      <c r="AP312" s="234"/>
      <c r="AQ312" s="234"/>
      <c r="AR312" s="234"/>
      <c r="AS312" s="234"/>
      <c r="AT312" s="234"/>
      <c r="AU312" s="234"/>
      <c r="AV312" s="20">
        <v>0</v>
      </c>
      <c r="AW312" s="20"/>
      <c r="AX312" s="20"/>
      <c r="AY312" s="234"/>
      <c r="AZ312" s="20">
        <v>6</v>
      </c>
      <c r="BA312" s="20"/>
      <c r="BB312" s="20"/>
      <c r="BC312" s="354" t="str">
        <f>BC300</f>
        <v>ＦＣ桐生</v>
      </c>
      <c r="BD312" s="234"/>
      <c r="BE312" s="234"/>
      <c r="BF312" s="234"/>
      <c r="BG312" s="234"/>
      <c r="BH312" s="234"/>
      <c r="BI312" s="355"/>
      <c r="BJ312" s="372" t="s">
        <v>89</v>
      </c>
      <c r="BK312" s="373"/>
      <c r="BL312" s="431" t="s">
        <v>87</v>
      </c>
      <c r="BM312" s="432"/>
      <c r="BN312" s="432"/>
      <c r="BO312" s="433"/>
    </row>
    <row r="313" spans="1:67" ht="6" customHeight="1">
      <c r="A313" s="1"/>
      <c r="B313" s="244"/>
      <c r="C313" s="245"/>
      <c r="D313" s="32"/>
      <c r="E313" s="33"/>
      <c r="F313" s="33"/>
      <c r="G313" s="33"/>
      <c r="H313" s="33"/>
      <c r="I313" s="34"/>
      <c r="J313" s="164"/>
      <c r="K313" s="323"/>
      <c r="L313" s="338"/>
      <c r="M313" s="235"/>
      <c r="N313" s="235"/>
      <c r="O313" s="235"/>
      <c r="P313" s="235"/>
      <c r="Q313" s="235"/>
      <c r="R313" s="235"/>
      <c r="S313" s="21"/>
      <c r="T313" s="21"/>
      <c r="U313" s="21"/>
      <c r="V313" s="235"/>
      <c r="W313" s="21"/>
      <c r="X313" s="21"/>
      <c r="Y313" s="21"/>
      <c r="Z313" s="235"/>
      <c r="AA313" s="235"/>
      <c r="AB313" s="235"/>
      <c r="AC313" s="235"/>
      <c r="AD313" s="235"/>
      <c r="AE313" s="235"/>
      <c r="AF313" s="356"/>
      <c r="AG313" s="333"/>
      <c r="AH313" s="334"/>
      <c r="AI313" s="327"/>
      <c r="AJ313" s="328"/>
      <c r="AK313" s="328"/>
      <c r="AL313" s="331"/>
      <c r="AM313" s="173"/>
      <c r="AN313" s="381"/>
      <c r="AO313" s="338"/>
      <c r="AP313" s="235"/>
      <c r="AQ313" s="235"/>
      <c r="AR313" s="235"/>
      <c r="AS313" s="235"/>
      <c r="AT313" s="235"/>
      <c r="AU313" s="235"/>
      <c r="AV313" s="21"/>
      <c r="AW313" s="21"/>
      <c r="AX313" s="21"/>
      <c r="AY313" s="235"/>
      <c r="AZ313" s="21"/>
      <c r="BA313" s="21"/>
      <c r="BB313" s="21"/>
      <c r="BC313" s="235"/>
      <c r="BD313" s="235"/>
      <c r="BE313" s="235"/>
      <c r="BF313" s="235"/>
      <c r="BG313" s="235"/>
      <c r="BH313" s="235"/>
      <c r="BI313" s="356"/>
      <c r="BJ313" s="374"/>
      <c r="BK313" s="375"/>
      <c r="BL313" s="425"/>
      <c r="BM313" s="426"/>
      <c r="BN313" s="426"/>
      <c r="BO313" s="427"/>
    </row>
    <row r="314" spans="1:67" ht="6" customHeight="1" thickBot="1">
      <c r="A314" s="1"/>
      <c r="B314" s="244"/>
      <c r="C314" s="245"/>
      <c r="D314" s="32"/>
      <c r="E314" s="33"/>
      <c r="F314" s="33"/>
      <c r="G314" s="33"/>
      <c r="H314" s="33"/>
      <c r="I314" s="34"/>
      <c r="J314" s="164"/>
      <c r="K314" s="323"/>
      <c r="L314" s="338"/>
      <c r="M314" s="235"/>
      <c r="N314" s="235"/>
      <c r="O314" s="235"/>
      <c r="P314" s="235"/>
      <c r="Q314" s="235"/>
      <c r="R314" s="235"/>
      <c r="S314" s="21"/>
      <c r="T314" s="21"/>
      <c r="U314" s="21"/>
      <c r="V314" s="235"/>
      <c r="W314" s="21"/>
      <c r="X314" s="21"/>
      <c r="Y314" s="21"/>
      <c r="Z314" s="235"/>
      <c r="AA314" s="235"/>
      <c r="AB314" s="235"/>
      <c r="AC314" s="235"/>
      <c r="AD314" s="235"/>
      <c r="AE314" s="235"/>
      <c r="AF314" s="356"/>
      <c r="AG314" s="333"/>
      <c r="AH314" s="334"/>
      <c r="AI314" s="327"/>
      <c r="AJ314" s="328"/>
      <c r="AK314" s="328"/>
      <c r="AL314" s="331"/>
      <c r="AM314" s="173"/>
      <c r="AN314" s="381"/>
      <c r="AO314" s="338"/>
      <c r="AP314" s="235"/>
      <c r="AQ314" s="235"/>
      <c r="AR314" s="235"/>
      <c r="AS314" s="235"/>
      <c r="AT314" s="235"/>
      <c r="AU314" s="235"/>
      <c r="AV314" s="21"/>
      <c r="AW314" s="21"/>
      <c r="AX314" s="21"/>
      <c r="AY314" s="235"/>
      <c r="AZ314" s="21"/>
      <c r="BA314" s="21"/>
      <c r="BB314" s="21"/>
      <c r="BC314" s="235"/>
      <c r="BD314" s="235"/>
      <c r="BE314" s="235"/>
      <c r="BF314" s="235"/>
      <c r="BG314" s="235"/>
      <c r="BH314" s="235"/>
      <c r="BI314" s="356"/>
      <c r="BJ314" s="374"/>
      <c r="BK314" s="375"/>
      <c r="BL314" s="425"/>
      <c r="BM314" s="426"/>
      <c r="BN314" s="426"/>
      <c r="BO314" s="427"/>
    </row>
    <row r="315" spans="1:67" ht="6" customHeight="1" thickTop="1">
      <c r="A315" s="1"/>
      <c r="B315" s="244"/>
      <c r="C315" s="245"/>
      <c r="D315" s="32"/>
      <c r="E315" s="33"/>
      <c r="F315" s="33"/>
      <c r="G315" s="33"/>
      <c r="H315" s="33"/>
      <c r="I315" s="34"/>
      <c r="J315" s="164"/>
      <c r="K315" s="323"/>
      <c r="L315" s="338"/>
      <c r="M315" s="235"/>
      <c r="N315" s="235"/>
      <c r="O315" s="235"/>
      <c r="P315" s="235"/>
      <c r="Q315" s="235"/>
      <c r="R315" s="235"/>
      <c r="S315" s="21"/>
      <c r="T315" s="21"/>
      <c r="U315" s="21"/>
      <c r="V315" s="325"/>
      <c r="W315" s="21"/>
      <c r="X315" s="21"/>
      <c r="Y315" s="21"/>
      <c r="Z315" s="235"/>
      <c r="AA315" s="235"/>
      <c r="AB315" s="235"/>
      <c r="AC315" s="235"/>
      <c r="AD315" s="235"/>
      <c r="AE315" s="235"/>
      <c r="AF315" s="356"/>
      <c r="AG315" s="333"/>
      <c r="AH315" s="334"/>
      <c r="AI315" s="327"/>
      <c r="AJ315" s="328"/>
      <c r="AK315" s="328"/>
      <c r="AL315" s="331"/>
      <c r="AM315" s="173"/>
      <c r="AN315" s="381"/>
      <c r="AO315" s="338"/>
      <c r="AP315" s="235"/>
      <c r="AQ315" s="235"/>
      <c r="AR315" s="235"/>
      <c r="AS315" s="235"/>
      <c r="AT315" s="235"/>
      <c r="AU315" s="235"/>
      <c r="AV315" s="21"/>
      <c r="AW315" s="21"/>
      <c r="AX315" s="21"/>
      <c r="AY315" s="325"/>
      <c r="AZ315" s="21"/>
      <c r="BA315" s="21"/>
      <c r="BB315" s="21"/>
      <c r="BC315" s="235"/>
      <c r="BD315" s="235"/>
      <c r="BE315" s="235"/>
      <c r="BF315" s="235"/>
      <c r="BG315" s="235"/>
      <c r="BH315" s="235"/>
      <c r="BI315" s="356"/>
      <c r="BJ315" s="374"/>
      <c r="BK315" s="375"/>
      <c r="BL315" s="425"/>
      <c r="BM315" s="426"/>
      <c r="BN315" s="426"/>
      <c r="BO315" s="427"/>
    </row>
    <row r="316" spans="1:67" ht="6" customHeight="1">
      <c r="A316" s="1"/>
      <c r="B316" s="244"/>
      <c r="C316" s="245"/>
      <c r="D316" s="32"/>
      <c r="E316" s="33"/>
      <c r="F316" s="33"/>
      <c r="G316" s="33"/>
      <c r="H316" s="33"/>
      <c r="I316" s="34"/>
      <c r="J316" s="164"/>
      <c r="K316" s="323"/>
      <c r="L316" s="338"/>
      <c r="M316" s="235"/>
      <c r="N316" s="235"/>
      <c r="O316" s="235"/>
      <c r="P316" s="235"/>
      <c r="Q316" s="235"/>
      <c r="R316" s="235"/>
      <c r="S316" s="21"/>
      <c r="T316" s="21"/>
      <c r="U316" s="21"/>
      <c r="V316" s="235"/>
      <c r="W316" s="21"/>
      <c r="X316" s="21"/>
      <c r="Y316" s="21"/>
      <c r="Z316" s="235"/>
      <c r="AA316" s="235"/>
      <c r="AB316" s="235"/>
      <c r="AC316" s="235"/>
      <c r="AD316" s="235"/>
      <c r="AE316" s="235"/>
      <c r="AF316" s="356"/>
      <c r="AG316" s="333"/>
      <c r="AH316" s="334"/>
      <c r="AI316" s="327"/>
      <c r="AJ316" s="328"/>
      <c r="AK316" s="328"/>
      <c r="AL316" s="331"/>
      <c r="AM316" s="173"/>
      <c r="AN316" s="381"/>
      <c r="AO316" s="338"/>
      <c r="AP316" s="235"/>
      <c r="AQ316" s="235"/>
      <c r="AR316" s="235"/>
      <c r="AS316" s="235"/>
      <c r="AT316" s="235"/>
      <c r="AU316" s="235"/>
      <c r="AV316" s="21"/>
      <c r="AW316" s="21"/>
      <c r="AX316" s="21"/>
      <c r="AY316" s="235"/>
      <c r="AZ316" s="21"/>
      <c r="BA316" s="21"/>
      <c r="BB316" s="21"/>
      <c r="BC316" s="235"/>
      <c r="BD316" s="235"/>
      <c r="BE316" s="235"/>
      <c r="BF316" s="235"/>
      <c r="BG316" s="235"/>
      <c r="BH316" s="235"/>
      <c r="BI316" s="356"/>
      <c r="BJ316" s="374"/>
      <c r="BK316" s="375"/>
      <c r="BL316" s="425"/>
      <c r="BM316" s="426"/>
      <c r="BN316" s="426"/>
      <c r="BO316" s="427"/>
    </row>
    <row r="317" spans="1:67" ht="6" customHeight="1">
      <c r="A317" s="1"/>
      <c r="B317" s="246"/>
      <c r="C317" s="247"/>
      <c r="D317" s="35"/>
      <c r="E317" s="36"/>
      <c r="F317" s="36"/>
      <c r="G317" s="36"/>
      <c r="H317" s="36"/>
      <c r="I317" s="37"/>
      <c r="J317" s="167"/>
      <c r="K317" s="324"/>
      <c r="L317" s="339"/>
      <c r="M317" s="326"/>
      <c r="N317" s="326"/>
      <c r="O317" s="326"/>
      <c r="P317" s="326"/>
      <c r="Q317" s="326"/>
      <c r="R317" s="326"/>
      <c r="S317" s="22"/>
      <c r="T317" s="22"/>
      <c r="U317" s="22"/>
      <c r="V317" s="326"/>
      <c r="W317" s="22"/>
      <c r="X317" s="22"/>
      <c r="Y317" s="22"/>
      <c r="Z317" s="326"/>
      <c r="AA317" s="326"/>
      <c r="AB317" s="326"/>
      <c r="AC317" s="326"/>
      <c r="AD317" s="326"/>
      <c r="AE317" s="326"/>
      <c r="AF317" s="357"/>
      <c r="AG317" s="335"/>
      <c r="AH317" s="336"/>
      <c r="AI317" s="329"/>
      <c r="AJ317" s="330"/>
      <c r="AK317" s="330"/>
      <c r="AL317" s="332"/>
      <c r="AM317" s="176"/>
      <c r="AN317" s="382"/>
      <c r="AO317" s="339"/>
      <c r="AP317" s="326"/>
      <c r="AQ317" s="326"/>
      <c r="AR317" s="326"/>
      <c r="AS317" s="326"/>
      <c r="AT317" s="326"/>
      <c r="AU317" s="326"/>
      <c r="AV317" s="22"/>
      <c r="AW317" s="22"/>
      <c r="AX317" s="22"/>
      <c r="AY317" s="326"/>
      <c r="AZ317" s="22"/>
      <c r="BA317" s="22"/>
      <c r="BB317" s="22"/>
      <c r="BC317" s="326"/>
      <c r="BD317" s="326"/>
      <c r="BE317" s="326"/>
      <c r="BF317" s="326"/>
      <c r="BG317" s="326"/>
      <c r="BH317" s="326"/>
      <c r="BI317" s="357"/>
      <c r="BJ317" s="376"/>
      <c r="BK317" s="377"/>
      <c r="BL317" s="428"/>
      <c r="BM317" s="429"/>
      <c r="BN317" s="429"/>
      <c r="BO317" s="430"/>
    </row>
    <row r="318" spans="1:67" ht="6" customHeight="1">
      <c r="A318" s="1"/>
      <c r="B318" s="242" t="s">
        <v>9</v>
      </c>
      <c r="C318" s="243"/>
      <c r="D318" s="29" t="s">
        <v>73</v>
      </c>
      <c r="E318" s="30"/>
      <c r="F318" s="30"/>
      <c r="G318" s="30"/>
      <c r="H318" s="30"/>
      <c r="I318" s="31"/>
      <c r="J318" s="38" t="s">
        <v>85</v>
      </c>
      <c r="K318" s="39"/>
      <c r="L318" s="337" t="str">
        <f>Z294</f>
        <v>相生ＦＣ</v>
      </c>
      <c r="M318" s="234"/>
      <c r="N318" s="234"/>
      <c r="O318" s="234"/>
      <c r="P318" s="234"/>
      <c r="Q318" s="234"/>
      <c r="R318" s="234"/>
      <c r="S318" s="20">
        <v>1</v>
      </c>
      <c r="T318" s="20"/>
      <c r="U318" s="20"/>
      <c r="V318" s="234"/>
      <c r="W318" s="20">
        <v>2</v>
      </c>
      <c r="X318" s="20"/>
      <c r="Y318" s="20"/>
      <c r="Z318" s="354" t="str">
        <f>Z306</f>
        <v>新桐生ジュニオール</v>
      </c>
      <c r="AA318" s="234"/>
      <c r="AB318" s="234"/>
      <c r="AC318" s="234"/>
      <c r="AD318" s="234"/>
      <c r="AE318" s="234"/>
      <c r="AF318" s="355"/>
      <c r="AG318" s="340" t="str">
        <f>AG306</f>
        <v>C2位</v>
      </c>
      <c r="AH318" s="341"/>
      <c r="AI318" s="352" t="s">
        <v>82</v>
      </c>
      <c r="AJ318" s="353"/>
      <c r="AK318" s="353" t="s">
        <v>83</v>
      </c>
      <c r="AL318" s="370"/>
      <c r="AM318" s="346"/>
      <c r="AN318" s="347"/>
      <c r="AO318" s="436"/>
      <c r="AP318" s="437"/>
      <c r="AQ318" s="437"/>
      <c r="AR318" s="437"/>
      <c r="AS318" s="437"/>
      <c r="AT318" s="437"/>
      <c r="AU318" s="437"/>
      <c r="AV318" s="150"/>
      <c r="AW318" s="150"/>
      <c r="AX318" s="150"/>
      <c r="AY318" s="371"/>
      <c r="AZ318" s="150"/>
      <c r="BA318" s="150"/>
      <c r="BB318" s="150"/>
      <c r="BC318" s="442"/>
      <c r="BD318" s="437"/>
      <c r="BE318" s="437"/>
      <c r="BF318" s="437"/>
      <c r="BG318" s="437"/>
      <c r="BH318" s="437"/>
      <c r="BI318" s="443"/>
      <c r="BJ318" s="383"/>
      <c r="BK318" s="384"/>
      <c r="BL318" s="358"/>
      <c r="BM318" s="359"/>
      <c r="BN318" s="359"/>
      <c r="BO318" s="364"/>
    </row>
    <row r="319" spans="1:67" ht="6" customHeight="1">
      <c r="A319" s="1"/>
      <c r="B319" s="244"/>
      <c r="C319" s="245"/>
      <c r="D319" s="32"/>
      <c r="E319" s="33"/>
      <c r="F319" s="33"/>
      <c r="G319" s="33"/>
      <c r="H319" s="33"/>
      <c r="I319" s="34"/>
      <c r="J319" s="40"/>
      <c r="K319" s="41"/>
      <c r="L319" s="338"/>
      <c r="M319" s="235"/>
      <c r="N319" s="235"/>
      <c r="O319" s="235"/>
      <c r="P319" s="235"/>
      <c r="Q319" s="235"/>
      <c r="R319" s="235"/>
      <c r="S319" s="21"/>
      <c r="T319" s="21"/>
      <c r="U319" s="21"/>
      <c r="V319" s="235"/>
      <c r="W319" s="21"/>
      <c r="X319" s="21"/>
      <c r="Y319" s="21"/>
      <c r="Z319" s="235"/>
      <c r="AA319" s="235"/>
      <c r="AB319" s="235"/>
      <c r="AC319" s="235"/>
      <c r="AD319" s="235"/>
      <c r="AE319" s="235"/>
      <c r="AF319" s="356"/>
      <c r="AG319" s="342"/>
      <c r="AH319" s="343"/>
      <c r="AI319" s="327"/>
      <c r="AJ319" s="328"/>
      <c r="AK319" s="328"/>
      <c r="AL319" s="331"/>
      <c r="AM319" s="348"/>
      <c r="AN319" s="349"/>
      <c r="AO319" s="438"/>
      <c r="AP319" s="439"/>
      <c r="AQ319" s="439"/>
      <c r="AR319" s="439"/>
      <c r="AS319" s="439"/>
      <c r="AT319" s="439"/>
      <c r="AU319" s="439"/>
      <c r="AV319" s="153"/>
      <c r="AW319" s="153"/>
      <c r="AX319" s="153"/>
      <c r="AY319" s="368"/>
      <c r="AZ319" s="153"/>
      <c r="BA319" s="153"/>
      <c r="BB319" s="153"/>
      <c r="BC319" s="439"/>
      <c r="BD319" s="439"/>
      <c r="BE319" s="439"/>
      <c r="BF319" s="439"/>
      <c r="BG319" s="439"/>
      <c r="BH319" s="439"/>
      <c r="BI319" s="444"/>
      <c r="BJ319" s="385"/>
      <c r="BK319" s="386"/>
      <c r="BL319" s="360"/>
      <c r="BM319" s="361"/>
      <c r="BN319" s="361"/>
      <c r="BO319" s="365"/>
    </row>
    <row r="320" spans="1:67" ht="6" customHeight="1" thickBot="1">
      <c r="A320" s="1"/>
      <c r="B320" s="244"/>
      <c r="C320" s="245"/>
      <c r="D320" s="32"/>
      <c r="E320" s="33"/>
      <c r="F320" s="33"/>
      <c r="G320" s="33"/>
      <c r="H320" s="33"/>
      <c r="I320" s="34"/>
      <c r="J320" s="40"/>
      <c r="K320" s="41"/>
      <c r="L320" s="338"/>
      <c r="M320" s="235"/>
      <c r="N320" s="235"/>
      <c r="O320" s="235"/>
      <c r="P320" s="235"/>
      <c r="Q320" s="235"/>
      <c r="R320" s="235"/>
      <c r="S320" s="21"/>
      <c r="T320" s="21"/>
      <c r="U320" s="21"/>
      <c r="V320" s="235"/>
      <c r="W320" s="21"/>
      <c r="X320" s="21"/>
      <c r="Y320" s="21"/>
      <c r="Z320" s="235"/>
      <c r="AA320" s="235"/>
      <c r="AB320" s="235"/>
      <c r="AC320" s="235"/>
      <c r="AD320" s="235"/>
      <c r="AE320" s="235"/>
      <c r="AF320" s="356"/>
      <c r="AG320" s="342"/>
      <c r="AH320" s="343"/>
      <c r="AI320" s="327"/>
      <c r="AJ320" s="328"/>
      <c r="AK320" s="328"/>
      <c r="AL320" s="331"/>
      <c r="AM320" s="348"/>
      <c r="AN320" s="349"/>
      <c r="AO320" s="438"/>
      <c r="AP320" s="439"/>
      <c r="AQ320" s="439"/>
      <c r="AR320" s="439"/>
      <c r="AS320" s="439"/>
      <c r="AT320" s="439"/>
      <c r="AU320" s="439"/>
      <c r="AV320" s="153"/>
      <c r="AW320" s="153"/>
      <c r="AX320" s="153"/>
      <c r="AY320" s="368"/>
      <c r="AZ320" s="153"/>
      <c r="BA320" s="153"/>
      <c r="BB320" s="153"/>
      <c r="BC320" s="439"/>
      <c r="BD320" s="439"/>
      <c r="BE320" s="439"/>
      <c r="BF320" s="439"/>
      <c r="BG320" s="439"/>
      <c r="BH320" s="439"/>
      <c r="BI320" s="444"/>
      <c r="BJ320" s="385"/>
      <c r="BK320" s="386"/>
      <c r="BL320" s="360"/>
      <c r="BM320" s="361"/>
      <c r="BN320" s="361"/>
      <c r="BO320" s="365"/>
    </row>
    <row r="321" spans="1:67" ht="6" customHeight="1" thickTop="1">
      <c r="A321" s="1"/>
      <c r="B321" s="244"/>
      <c r="C321" s="245"/>
      <c r="D321" s="32"/>
      <c r="E321" s="33"/>
      <c r="F321" s="33"/>
      <c r="G321" s="33"/>
      <c r="H321" s="33"/>
      <c r="I321" s="34"/>
      <c r="J321" s="40"/>
      <c r="K321" s="41"/>
      <c r="L321" s="338"/>
      <c r="M321" s="235"/>
      <c r="N321" s="235"/>
      <c r="O321" s="235"/>
      <c r="P321" s="235"/>
      <c r="Q321" s="235"/>
      <c r="R321" s="235"/>
      <c r="S321" s="21"/>
      <c r="T321" s="21"/>
      <c r="U321" s="21"/>
      <c r="V321" s="325"/>
      <c r="W321" s="21"/>
      <c r="X321" s="21"/>
      <c r="Y321" s="21"/>
      <c r="Z321" s="235"/>
      <c r="AA321" s="235"/>
      <c r="AB321" s="235"/>
      <c r="AC321" s="235"/>
      <c r="AD321" s="235"/>
      <c r="AE321" s="235"/>
      <c r="AF321" s="356"/>
      <c r="AG321" s="342"/>
      <c r="AH321" s="343"/>
      <c r="AI321" s="327"/>
      <c r="AJ321" s="328"/>
      <c r="AK321" s="328"/>
      <c r="AL321" s="331"/>
      <c r="AM321" s="348"/>
      <c r="AN321" s="349"/>
      <c r="AO321" s="438"/>
      <c r="AP321" s="439"/>
      <c r="AQ321" s="439"/>
      <c r="AR321" s="439"/>
      <c r="AS321" s="439"/>
      <c r="AT321" s="439"/>
      <c r="AU321" s="439"/>
      <c r="AV321" s="153"/>
      <c r="AW321" s="153"/>
      <c r="AX321" s="153"/>
      <c r="AY321" s="368"/>
      <c r="AZ321" s="153"/>
      <c r="BA321" s="153"/>
      <c r="BB321" s="153"/>
      <c r="BC321" s="439"/>
      <c r="BD321" s="439"/>
      <c r="BE321" s="439"/>
      <c r="BF321" s="439"/>
      <c r="BG321" s="439"/>
      <c r="BH321" s="439"/>
      <c r="BI321" s="444"/>
      <c r="BJ321" s="385"/>
      <c r="BK321" s="386"/>
      <c r="BL321" s="360"/>
      <c r="BM321" s="361"/>
      <c r="BN321" s="361"/>
      <c r="BO321" s="365"/>
    </row>
    <row r="322" spans="1:67" ht="6" customHeight="1">
      <c r="A322" s="1"/>
      <c r="B322" s="244"/>
      <c r="C322" s="245"/>
      <c r="D322" s="32"/>
      <c r="E322" s="33"/>
      <c r="F322" s="33"/>
      <c r="G322" s="33"/>
      <c r="H322" s="33"/>
      <c r="I322" s="34"/>
      <c r="J322" s="40"/>
      <c r="K322" s="41"/>
      <c r="L322" s="338"/>
      <c r="M322" s="235"/>
      <c r="N322" s="235"/>
      <c r="O322" s="235"/>
      <c r="P322" s="235"/>
      <c r="Q322" s="235"/>
      <c r="R322" s="235"/>
      <c r="S322" s="21"/>
      <c r="T322" s="21"/>
      <c r="U322" s="21"/>
      <c r="V322" s="235"/>
      <c r="W322" s="21"/>
      <c r="X322" s="21"/>
      <c r="Y322" s="21"/>
      <c r="Z322" s="235"/>
      <c r="AA322" s="235"/>
      <c r="AB322" s="235"/>
      <c r="AC322" s="235"/>
      <c r="AD322" s="235"/>
      <c r="AE322" s="235"/>
      <c r="AF322" s="356"/>
      <c r="AG322" s="342"/>
      <c r="AH322" s="343"/>
      <c r="AI322" s="327"/>
      <c r="AJ322" s="328"/>
      <c r="AK322" s="328"/>
      <c r="AL322" s="331"/>
      <c r="AM322" s="348"/>
      <c r="AN322" s="349"/>
      <c r="AO322" s="438"/>
      <c r="AP322" s="439"/>
      <c r="AQ322" s="439"/>
      <c r="AR322" s="439"/>
      <c r="AS322" s="439"/>
      <c r="AT322" s="439"/>
      <c r="AU322" s="439"/>
      <c r="AV322" s="153"/>
      <c r="AW322" s="153"/>
      <c r="AX322" s="153"/>
      <c r="AY322" s="368"/>
      <c r="AZ322" s="153"/>
      <c r="BA322" s="153"/>
      <c r="BB322" s="153"/>
      <c r="BC322" s="439"/>
      <c r="BD322" s="439"/>
      <c r="BE322" s="439"/>
      <c r="BF322" s="439"/>
      <c r="BG322" s="439"/>
      <c r="BH322" s="439"/>
      <c r="BI322" s="444"/>
      <c r="BJ322" s="385"/>
      <c r="BK322" s="386"/>
      <c r="BL322" s="360"/>
      <c r="BM322" s="361"/>
      <c r="BN322" s="361"/>
      <c r="BO322" s="365"/>
    </row>
    <row r="323" spans="1:67" ht="6" customHeight="1" thickBot="1">
      <c r="A323" s="1"/>
      <c r="B323" s="402"/>
      <c r="C323" s="403"/>
      <c r="D323" s="404"/>
      <c r="E323" s="405"/>
      <c r="F323" s="405"/>
      <c r="G323" s="405"/>
      <c r="H323" s="405"/>
      <c r="I323" s="406"/>
      <c r="J323" s="407"/>
      <c r="K323" s="408"/>
      <c r="L323" s="434"/>
      <c r="M323" s="401"/>
      <c r="N323" s="401"/>
      <c r="O323" s="401"/>
      <c r="P323" s="401"/>
      <c r="Q323" s="401"/>
      <c r="R323" s="401"/>
      <c r="S323" s="400"/>
      <c r="T323" s="400"/>
      <c r="U323" s="400"/>
      <c r="V323" s="401"/>
      <c r="W323" s="400"/>
      <c r="X323" s="400"/>
      <c r="Y323" s="400"/>
      <c r="Z323" s="401"/>
      <c r="AA323" s="401"/>
      <c r="AB323" s="401"/>
      <c r="AC323" s="401"/>
      <c r="AD323" s="401"/>
      <c r="AE323" s="401"/>
      <c r="AF323" s="435"/>
      <c r="AG323" s="409"/>
      <c r="AH323" s="410"/>
      <c r="AI323" s="413"/>
      <c r="AJ323" s="414"/>
      <c r="AK323" s="414"/>
      <c r="AL323" s="419"/>
      <c r="AM323" s="411"/>
      <c r="AN323" s="412"/>
      <c r="AO323" s="440"/>
      <c r="AP323" s="441"/>
      <c r="AQ323" s="441"/>
      <c r="AR323" s="441"/>
      <c r="AS323" s="441"/>
      <c r="AT323" s="441"/>
      <c r="AU323" s="441"/>
      <c r="AV323" s="417"/>
      <c r="AW323" s="417"/>
      <c r="AX323" s="417"/>
      <c r="AY323" s="418"/>
      <c r="AZ323" s="417"/>
      <c r="BA323" s="417"/>
      <c r="BB323" s="417"/>
      <c r="BC323" s="441"/>
      <c r="BD323" s="441"/>
      <c r="BE323" s="441"/>
      <c r="BF323" s="441"/>
      <c r="BG323" s="441"/>
      <c r="BH323" s="441"/>
      <c r="BI323" s="445"/>
      <c r="BJ323" s="415"/>
      <c r="BK323" s="416"/>
      <c r="BL323" s="446"/>
      <c r="BM323" s="447"/>
      <c r="BN323" s="447"/>
      <c r="BO323" s="448"/>
    </row>
  </sheetData>
  <sheetProtection/>
  <protectedRanges>
    <protectedRange sqref="A324:BP327 A276 BP276" name="範囲44"/>
    <protectedRange sqref="C115:F119 C269:F273" name="範囲24"/>
    <protectedRange sqref="C100:D104 C105:F114 C254:D258 C259:F268" name="範囲22"/>
    <protectedRange sqref="C186:BN189 C274:BN275" name="範囲16"/>
    <protectedRange sqref="C120:BN123 C171:BN175" name="範囲12"/>
    <protectedRange sqref="C62:BN64 C216:BN218" name="範囲10"/>
    <protectedRange sqref="C33:BN35" name="範囲8"/>
    <protectedRange sqref="C36:F38 C65:F67 C94:F96 C190:F192 C219:F221 C248:F250" name="範囲4"/>
    <protectedRange sqref="C18:D32" name="範囲2"/>
    <protectedRange sqref="A1:BP12" name="範囲1"/>
    <protectedRange sqref="K13:BN17" name="範囲3"/>
    <protectedRange sqref="A13:B119" name="範囲7"/>
    <protectedRange sqref="BO1:BP119" name="範囲9"/>
    <protectedRange sqref="C91:BN93 C245:BN247" name="範囲11"/>
    <protectedRange sqref="A186:B275 A120:B123 A124:A170 A171:B175" name="範囲13"/>
    <protectedRange sqref="BO120:BP123 BP124:BP170 BP176:BP185 BO186:BP275 BO171:BP175" name="範囲17"/>
    <protectedRange sqref="C42:F56 C196:F210" name="範囲19"/>
    <protectedRange sqref="B124:BO128 BP277:BP281" name="範囲41"/>
    <protectedRange sqref="A277:A323" name="範囲43"/>
    <protectedRange sqref="BJ159:BK164 BJ312:BK317" name="範囲60_1"/>
    <protectedRange sqref="BJ147:BK152 BJ135:BK140 BJ300:BK305 BJ288:BK293" name="範囲58_1"/>
    <protectedRange sqref="AZ135:BB140 AZ147:BB152 AZ159:BB164 AZ288:BB293 AZ300:BB305 AZ312:BB317" name="範囲50_1"/>
    <protectedRange sqref="B276:BO276" name="範囲44_1"/>
    <protectedRange sqref="B277:BO281" name="範囲41_1"/>
    <protectedRange sqref="AV135:AX140 AV147:AX152 AV159:AX164 AV288:AX293 AV300:AX305 AV312:AX317" name="範囲49_1"/>
    <protectedRange sqref="AM147:AN152 AM159:AN164 AM135:AN140 AM300:AN305 AM312:AN317 AM288:AN293" name="範囲57_1"/>
    <protectedRange sqref="C86:F90 C57:F61 C240:F244 C211:F215" name="範囲24_1"/>
    <protectedRange sqref="E71:F85 E225:F239" name="範囲20_1"/>
    <protectedRange sqref="C71:D85 C225:D239" name="範囲21_1"/>
    <protectedRange sqref="AG135:AH170 BJ141:BK146 BJ153:BK158 BJ165:BK170 AG288:AH323 BJ294:BK299 BJ306:BK311 BJ318:BK323" name="範囲54_1_2"/>
    <protectedRange sqref="W135:Y170 AZ141:BB146 AZ153:BB158 AZ165:BB170 W288:Y323 AZ294:BB299 AZ306:BB311 AZ318:BB323" name="範囲46_3_1"/>
    <protectedRange sqref="BN141:BO146 BN153:BO158 BM159:BO170 BL163:BL170 BL159:BL161 BN294:BO299 BN306:BO311 BM312:BO323 BL316:BL323 BL312:BL314" name="範囲40_1_1"/>
    <protectedRange sqref="D135:I170 D288:I323" name="範囲37_1_1"/>
    <protectedRange sqref="AI135:AL170 BM153:BM158 BM141:BM146 BM147:BO152 BM135:BO140 BL135:BL137 BL151:BL158 BL139:BL149 AI288:AL323 BM306:BM311 BM294:BM299 BM300:BO305 BM288:BO293 BL288:BL290 BL304:BL311 BL292:BL302" name="範囲39_1_2"/>
    <protectedRange sqref="S135:U170 AV141:AX146 AV153:AX158 AV165:AX170 S288:U323 AV294:AX299 AV306:AX311 AV318:AX323" name="範囲45_3_1"/>
    <protectedRange sqref="J135:K170 AM141:AN146 AM153:AN158 AM165:AN170 J288:K323 AM294:AN299 AM306:AN311 AM318:AN323" name="範囲53_1_2"/>
  </protectedRanges>
  <mergeCells count="1023">
    <mergeCell ref="AY168:AY170"/>
    <mergeCell ref="S165:U170"/>
    <mergeCell ref="V165:V167"/>
    <mergeCell ref="W165:Y170"/>
    <mergeCell ref="AO165:AU170"/>
    <mergeCell ref="AV165:AX170"/>
    <mergeCell ref="AY165:AY167"/>
    <mergeCell ref="AZ165:BB170"/>
    <mergeCell ref="A176:BO185"/>
    <mergeCell ref="BC165:BI170"/>
    <mergeCell ref="BJ165:BK170"/>
    <mergeCell ref="BL165:BM170"/>
    <mergeCell ref="BN165:BO170"/>
    <mergeCell ref="V168:V170"/>
    <mergeCell ref="AK165:AL170"/>
    <mergeCell ref="AM165:AN170"/>
    <mergeCell ref="B165:C170"/>
    <mergeCell ref="AY162:AY164"/>
    <mergeCell ref="BN153:BO158"/>
    <mergeCell ref="V156:V158"/>
    <mergeCell ref="AY156:AY158"/>
    <mergeCell ref="W159:Y164"/>
    <mergeCell ref="W153:Y158"/>
    <mergeCell ref="Z153:AF158"/>
    <mergeCell ref="AY159:AY161"/>
    <mergeCell ref="AZ159:BB164"/>
    <mergeCell ref="BC159:BI164"/>
    <mergeCell ref="B159:C164"/>
    <mergeCell ref="D159:I164"/>
    <mergeCell ref="J159:K164"/>
    <mergeCell ref="L159:R164"/>
    <mergeCell ref="S159:U164"/>
    <mergeCell ref="V159:V161"/>
    <mergeCell ref="V162:V164"/>
    <mergeCell ref="AI153:AJ158"/>
    <mergeCell ref="AK153:AL158"/>
    <mergeCell ref="AM153:AN158"/>
    <mergeCell ref="BJ147:BK152"/>
    <mergeCell ref="BL147:BO152"/>
    <mergeCell ref="AZ147:BB152"/>
    <mergeCell ref="BC147:BI152"/>
    <mergeCell ref="AM147:AN152"/>
    <mergeCell ref="AO147:AU152"/>
    <mergeCell ref="AY150:AY152"/>
    <mergeCell ref="B153:C158"/>
    <mergeCell ref="D153:I158"/>
    <mergeCell ref="J153:K158"/>
    <mergeCell ref="L153:R158"/>
    <mergeCell ref="S153:U158"/>
    <mergeCell ref="V153:V155"/>
    <mergeCell ref="AV147:AX152"/>
    <mergeCell ref="AY147:AY149"/>
    <mergeCell ref="AG153:AH158"/>
    <mergeCell ref="V147:V149"/>
    <mergeCell ref="W147:Y152"/>
    <mergeCell ref="Z147:AF152"/>
    <mergeCell ref="AG147:AH152"/>
    <mergeCell ref="AI147:AJ152"/>
    <mergeCell ref="AK147:AL152"/>
    <mergeCell ref="V150:V152"/>
    <mergeCell ref="BJ141:BK146"/>
    <mergeCell ref="BL141:BM146"/>
    <mergeCell ref="BN141:BO146"/>
    <mergeCell ref="V144:V146"/>
    <mergeCell ref="AY144:AY146"/>
    <mergeCell ref="B147:C152"/>
    <mergeCell ref="D147:I152"/>
    <mergeCell ref="J147:K152"/>
    <mergeCell ref="L147:R152"/>
    <mergeCell ref="S147:U152"/>
    <mergeCell ref="V141:V143"/>
    <mergeCell ref="W141:Y146"/>
    <mergeCell ref="Z141:AF146"/>
    <mergeCell ref="AG141:AH146"/>
    <mergeCell ref="AI141:AJ146"/>
    <mergeCell ref="AK141:AL146"/>
    <mergeCell ref="BC135:BI140"/>
    <mergeCell ref="BJ135:BK140"/>
    <mergeCell ref="BL135:BO140"/>
    <mergeCell ref="V138:V140"/>
    <mergeCell ref="AY138:AY140"/>
    <mergeCell ref="B141:C146"/>
    <mergeCell ref="D141:I146"/>
    <mergeCell ref="J141:K146"/>
    <mergeCell ref="L141:R146"/>
    <mergeCell ref="S141:U146"/>
    <mergeCell ref="S135:U140"/>
    <mergeCell ref="V135:V137"/>
    <mergeCell ref="W135:Y140"/>
    <mergeCell ref="Z135:AF140"/>
    <mergeCell ref="AG135:AH140"/>
    <mergeCell ref="AI135:AJ140"/>
    <mergeCell ref="B124:BO128"/>
    <mergeCell ref="B129:I134"/>
    <mergeCell ref="J129:AH134"/>
    <mergeCell ref="AI129:AL134"/>
    <mergeCell ref="AM129:BK134"/>
    <mergeCell ref="BL129:BO134"/>
    <mergeCell ref="D165:I170"/>
    <mergeCell ref="J165:K170"/>
    <mergeCell ref="L165:R170"/>
    <mergeCell ref="Z165:AF170"/>
    <mergeCell ref="AG165:AH170"/>
    <mergeCell ref="AI165:AJ170"/>
    <mergeCell ref="Z159:AF164"/>
    <mergeCell ref="AG159:AH164"/>
    <mergeCell ref="AI159:AJ164"/>
    <mergeCell ref="AK159:AL164"/>
    <mergeCell ref="AM159:AN164"/>
    <mergeCell ref="AO159:AU164"/>
    <mergeCell ref="AV159:AX164"/>
    <mergeCell ref="AZ153:BB158"/>
    <mergeCell ref="BC153:BI158"/>
    <mergeCell ref="BJ153:BK158"/>
    <mergeCell ref="BL153:BM158"/>
    <mergeCell ref="AO153:AU158"/>
    <mergeCell ref="AV153:AX158"/>
    <mergeCell ref="AY153:AY155"/>
    <mergeCell ref="BJ159:BK164"/>
    <mergeCell ref="BL159:BO164"/>
    <mergeCell ref="AV141:AX146"/>
    <mergeCell ref="AY141:AY143"/>
    <mergeCell ref="AZ141:BB146"/>
    <mergeCell ref="BC141:BI146"/>
    <mergeCell ref="AM141:AN146"/>
    <mergeCell ref="AO141:AU146"/>
    <mergeCell ref="AO135:AU140"/>
    <mergeCell ref="AV135:AX140"/>
    <mergeCell ref="AY135:AY137"/>
    <mergeCell ref="AZ135:BB140"/>
    <mergeCell ref="AK135:AL140"/>
    <mergeCell ref="AM135:AN140"/>
    <mergeCell ref="B135:C140"/>
    <mergeCell ref="D135:I140"/>
    <mergeCell ref="J135:K140"/>
    <mergeCell ref="L135:R140"/>
    <mergeCell ref="BA269:BA273"/>
    <mergeCell ref="BB269:BB273"/>
    <mergeCell ref="AW269:AX273"/>
    <mergeCell ref="AY269:AZ273"/>
    <mergeCell ref="V269:X273"/>
    <mergeCell ref="Y269:Y270"/>
    <mergeCell ref="BC269:BC273"/>
    <mergeCell ref="BD269:BF273"/>
    <mergeCell ref="BG269:BN273"/>
    <mergeCell ref="R272:R273"/>
    <mergeCell ref="Y272:Y273"/>
    <mergeCell ref="AF272:AF273"/>
    <mergeCell ref="AJ269:AP273"/>
    <mergeCell ref="AQ269:AR273"/>
    <mergeCell ref="AS269:AT273"/>
    <mergeCell ref="AU269:AV273"/>
    <mergeCell ref="Z269:AB273"/>
    <mergeCell ref="AC269:AE273"/>
    <mergeCell ref="AF269:AF270"/>
    <mergeCell ref="AG269:AI273"/>
    <mergeCell ref="C269:C273"/>
    <mergeCell ref="D269:F273"/>
    <mergeCell ref="G269:N273"/>
    <mergeCell ref="O269:Q273"/>
    <mergeCell ref="R269:R270"/>
    <mergeCell ref="S269:U273"/>
    <mergeCell ref="BA264:BA268"/>
    <mergeCell ref="BB264:BB268"/>
    <mergeCell ref="BC264:BC268"/>
    <mergeCell ref="BD264:BF268"/>
    <mergeCell ref="BG264:BN268"/>
    <mergeCell ref="R267:R268"/>
    <mergeCell ref="Y267:Y268"/>
    <mergeCell ref="AM267:AM268"/>
    <mergeCell ref="AN264:AP268"/>
    <mergeCell ref="AQ264:AR268"/>
    <mergeCell ref="AS264:AT268"/>
    <mergeCell ref="AU264:AV268"/>
    <mergeCell ref="AW264:AX268"/>
    <mergeCell ref="AY264:AZ268"/>
    <mergeCell ref="V264:X268"/>
    <mergeCell ref="Y264:Y265"/>
    <mergeCell ref="Z264:AB268"/>
    <mergeCell ref="AC264:AI268"/>
    <mergeCell ref="AJ264:AL268"/>
    <mergeCell ref="AM264:AM265"/>
    <mergeCell ref="C264:D268"/>
    <mergeCell ref="E264:F268"/>
    <mergeCell ref="G264:N268"/>
    <mergeCell ref="O264:Q268"/>
    <mergeCell ref="R264:R265"/>
    <mergeCell ref="S264:U268"/>
    <mergeCell ref="BA259:BA263"/>
    <mergeCell ref="BB259:BB263"/>
    <mergeCell ref="BC259:BC263"/>
    <mergeCell ref="BD259:BF263"/>
    <mergeCell ref="BG259:BN263"/>
    <mergeCell ref="R262:R263"/>
    <mergeCell ref="AF262:AF263"/>
    <mergeCell ref="AM262:AM263"/>
    <mergeCell ref="AN259:AP263"/>
    <mergeCell ref="AQ259:AR263"/>
    <mergeCell ref="AS259:AT263"/>
    <mergeCell ref="AU259:AV263"/>
    <mergeCell ref="AW259:AX263"/>
    <mergeCell ref="AY259:AZ263"/>
    <mergeCell ref="V259:AB263"/>
    <mergeCell ref="AC259:AE263"/>
    <mergeCell ref="AF259:AF260"/>
    <mergeCell ref="AG259:AI263"/>
    <mergeCell ref="AJ259:AL263"/>
    <mergeCell ref="AM259:AM260"/>
    <mergeCell ref="C259:D263"/>
    <mergeCell ref="E259:F263"/>
    <mergeCell ref="G259:N263"/>
    <mergeCell ref="O259:Q263"/>
    <mergeCell ref="R259:R260"/>
    <mergeCell ref="S259:U263"/>
    <mergeCell ref="BA254:BA258"/>
    <mergeCell ref="BB254:BB258"/>
    <mergeCell ref="BC254:BC258"/>
    <mergeCell ref="BD254:BF258"/>
    <mergeCell ref="BG254:BN258"/>
    <mergeCell ref="Y257:Y258"/>
    <mergeCell ref="AF257:AF258"/>
    <mergeCell ref="AM257:AM258"/>
    <mergeCell ref="AN254:AP258"/>
    <mergeCell ref="AQ254:AR258"/>
    <mergeCell ref="AS254:AT258"/>
    <mergeCell ref="AU254:AV258"/>
    <mergeCell ref="AW254:AX258"/>
    <mergeCell ref="AY254:AZ258"/>
    <mergeCell ref="Z254:AB258"/>
    <mergeCell ref="AC254:AE258"/>
    <mergeCell ref="AF254:AF255"/>
    <mergeCell ref="AG254:AI258"/>
    <mergeCell ref="AJ254:AL258"/>
    <mergeCell ref="AM254:AM255"/>
    <mergeCell ref="BB248:BB253"/>
    <mergeCell ref="BC248:BC253"/>
    <mergeCell ref="BD248:BF253"/>
    <mergeCell ref="BG248:BN253"/>
    <mergeCell ref="C254:D258"/>
    <mergeCell ref="E254:F258"/>
    <mergeCell ref="G254:N258"/>
    <mergeCell ref="O254:U258"/>
    <mergeCell ref="V254:X258"/>
    <mergeCell ref="Y254:Y255"/>
    <mergeCell ref="AQ248:AR253"/>
    <mergeCell ref="AS248:AT253"/>
    <mergeCell ref="AU248:AV253"/>
    <mergeCell ref="AW248:AX253"/>
    <mergeCell ref="AY248:AZ253"/>
    <mergeCell ref="BA248:BA253"/>
    <mergeCell ref="C248:F253"/>
    <mergeCell ref="G248:N253"/>
    <mergeCell ref="O248:U253"/>
    <mergeCell ref="V248:AB253"/>
    <mergeCell ref="AC248:AI253"/>
    <mergeCell ref="AJ248:AP253"/>
    <mergeCell ref="BA240:BA244"/>
    <mergeCell ref="BB240:BB244"/>
    <mergeCell ref="BC240:BC244"/>
    <mergeCell ref="BD240:BF244"/>
    <mergeCell ref="BG240:BN244"/>
    <mergeCell ref="R243:R244"/>
    <mergeCell ref="Y243:Y244"/>
    <mergeCell ref="AF243:AF244"/>
    <mergeCell ref="AJ240:AP244"/>
    <mergeCell ref="AQ240:AR244"/>
    <mergeCell ref="AS240:AT244"/>
    <mergeCell ref="AU240:AV244"/>
    <mergeCell ref="AW240:AX244"/>
    <mergeCell ref="AY240:AZ244"/>
    <mergeCell ref="V240:X244"/>
    <mergeCell ref="Y240:Y241"/>
    <mergeCell ref="Z240:AB244"/>
    <mergeCell ref="AC240:AE244"/>
    <mergeCell ref="AF240:AF241"/>
    <mergeCell ref="AG240:AI244"/>
    <mergeCell ref="C240:C244"/>
    <mergeCell ref="D240:F244"/>
    <mergeCell ref="G240:N244"/>
    <mergeCell ref="O240:Q244"/>
    <mergeCell ref="R240:R241"/>
    <mergeCell ref="S240:U244"/>
    <mergeCell ref="BA235:BA239"/>
    <mergeCell ref="BB235:BB239"/>
    <mergeCell ref="BC235:BC239"/>
    <mergeCell ref="BD235:BF239"/>
    <mergeCell ref="BG235:BN239"/>
    <mergeCell ref="R238:R239"/>
    <mergeCell ref="Y238:Y239"/>
    <mergeCell ref="AM238:AM239"/>
    <mergeCell ref="AN235:AP239"/>
    <mergeCell ref="AQ235:AR239"/>
    <mergeCell ref="AS235:AT239"/>
    <mergeCell ref="AU235:AV239"/>
    <mergeCell ref="AW235:AX239"/>
    <mergeCell ref="AY235:AZ239"/>
    <mergeCell ref="V235:X239"/>
    <mergeCell ref="Y235:Y236"/>
    <mergeCell ref="Z235:AB239"/>
    <mergeCell ref="AC235:AI239"/>
    <mergeCell ref="AJ235:AL239"/>
    <mergeCell ref="AM235:AM236"/>
    <mergeCell ref="C235:D239"/>
    <mergeCell ref="E235:F239"/>
    <mergeCell ref="G235:N239"/>
    <mergeCell ref="O235:Q239"/>
    <mergeCell ref="R235:R236"/>
    <mergeCell ref="S235:U239"/>
    <mergeCell ref="BA230:BA234"/>
    <mergeCell ref="BB230:BB234"/>
    <mergeCell ref="BC230:BC234"/>
    <mergeCell ref="BD230:BF234"/>
    <mergeCell ref="BG230:BN234"/>
    <mergeCell ref="R233:R234"/>
    <mergeCell ref="AF233:AF234"/>
    <mergeCell ref="AM233:AM234"/>
    <mergeCell ref="AN230:AP234"/>
    <mergeCell ref="AQ230:AR234"/>
    <mergeCell ref="AS230:AT234"/>
    <mergeCell ref="AU230:AV234"/>
    <mergeCell ref="AW230:AX234"/>
    <mergeCell ref="AY230:AZ234"/>
    <mergeCell ref="V230:AB234"/>
    <mergeCell ref="AC230:AE234"/>
    <mergeCell ref="AF230:AF231"/>
    <mergeCell ref="AG230:AI234"/>
    <mergeCell ref="AJ230:AL234"/>
    <mergeCell ref="AM230:AM231"/>
    <mergeCell ref="C230:D234"/>
    <mergeCell ref="E230:F234"/>
    <mergeCell ref="G230:N234"/>
    <mergeCell ref="O230:Q234"/>
    <mergeCell ref="R230:R231"/>
    <mergeCell ref="S230:U234"/>
    <mergeCell ref="BA225:BA229"/>
    <mergeCell ref="BB225:BB229"/>
    <mergeCell ref="BC225:BC229"/>
    <mergeCell ref="BD225:BF229"/>
    <mergeCell ref="BG225:BN229"/>
    <mergeCell ref="Y228:Y229"/>
    <mergeCell ref="AF228:AF229"/>
    <mergeCell ref="AM228:AM229"/>
    <mergeCell ref="AN225:AP229"/>
    <mergeCell ref="AQ225:AR229"/>
    <mergeCell ref="AS225:AT229"/>
    <mergeCell ref="AU225:AV229"/>
    <mergeCell ref="AW225:AX229"/>
    <mergeCell ref="AY225:AZ229"/>
    <mergeCell ref="Z225:AB229"/>
    <mergeCell ref="AC225:AE229"/>
    <mergeCell ref="AF225:AF226"/>
    <mergeCell ref="AG225:AI229"/>
    <mergeCell ref="AJ225:AL229"/>
    <mergeCell ref="AM225:AM226"/>
    <mergeCell ref="BB219:BB224"/>
    <mergeCell ref="BC219:BC224"/>
    <mergeCell ref="BD219:BF224"/>
    <mergeCell ref="BG219:BN224"/>
    <mergeCell ref="C225:D229"/>
    <mergeCell ref="E225:F229"/>
    <mergeCell ref="G225:N229"/>
    <mergeCell ref="O225:U229"/>
    <mergeCell ref="V225:X229"/>
    <mergeCell ref="Y225:Y226"/>
    <mergeCell ref="AQ219:AR224"/>
    <mergeCell ref="AS219:AT224"/>
    <mergeCell ref="AU219:AV224"/>
    <mergeCell ref="AW219:AX224"/>
    <mergeCell ref="AY219:AZ224"/>
    <mergeCell ref="BA219:BA224"/>
    <mergeCell ref="C219:F224"/>
    <mergeCell ref="G219:N224"/>
    <mergeCell ref="O219:U224"/>
    <mergeCell ref="V219:AB224"/>
    <mergeCell ref="AC219:AI224"/>
    <mergeCell ref="AJ219:AP224"/>
    <mergeCell ref="BA211:BA215"/>
    <mergeCell ref="BB211:BB215"/>
    <mergeCell ref="BC211:BC215"/>
    <mergeCell ref="BD211:BF215"/>
    <mergeCell ref="BG211:BN215"/>
    <mergeCell ref="R214:R215"/>
    <mergeCell ref="Y214:Y215"/>
    <mergeCell ref="AF214:AF215"/>
    <mergeCell ref="AJ211:AP215"/>
    <mergeCell ref="AQ211:AR215"/>
    <mergeCell ref="AS211:AT215"/>
    <mergeCell ref="AU211:AV215"/>
    <mergeCell ref="AW211:AX215"/>
    <mergeCell ref="AY211:AZ215"/>
    <mergeCell ref="V211:X215"/>
    <mergeCell ref="Y211:Y212"/>
    <mergeCell ref="Z211:AB215"/>
    <mergeCell ref="AC211:AE215"/>
    <mergeCell ref="AF211:AF212"/>
    <mergeCell ref="AG211:AI215"/>
    <mergeCell ref="C211:C215"/>
    <mergeCell ref="D211:F215"/>
    <mergeCell ref="G211:N215"/>
    <mergeCell ref="O211:Q215"/>
    <mergeCell ref="R211:R212"/>
    <mergeCell ref="S211:U215"/>
    <mergeCell ref="BB206:BB210"/>
    <mergeCell ref="BC206:BC210"/>
    <mergeCell ref="BD206:BF210"/>
    <mergeCell ref="BG206:BN210"/>
    <mergeCell ref="R209:R210"/>
    <mergeCell ref="Y209:Y210"/>
    <mergeCell ref="AM209:AM210"/>
    <mergeCell ref="AQ206:AR210"/>
    <mergeCell ref="AS206:AT210"/>
    <mergeCell ref="AU206:AV210"/>
    <mergeCell ref="V206:X210"/>
    <mergeCell ref="AW206:AX210"/>
    <mergeCell ref="AY206:AZ210"/>
    <mergeCell ref="BA206:BA210"/>
    <mergeCell ref="Y206:Y207"/>
    <mergeCell ref="Z206:AB210"/>
    <mergeCell ref="AC206:AI210"/>
    <mergeCell ref="AJ206:AL210"/>
    <mergeCell ref="AM206:AM207"/>
    <mergeCell ref="AN206:AP210"/>
    <mergeCell ref="C206:D210"/>
    <mergeCell ref="E206:F210"/>
    <mergeCell ref="G206:N210"/>
    <mergeCell ref="O206:Q210"/>
    <mergeCell ref="R206:R207"/>
    <mergeCell ref="S206:U210"/>
    <mergeCell ref="BA201:BA205"/>
    <mergeCell ref="BB201:BB205"/>
    <mergeCell ref="BC201:BC205"/>
    <mergeCell ref="BD201:BF205"/>
    <mergeCell ref="BG201:BN205"/>
    <mergeCell ref="R204:R205"/>
    <mergeCell ref="AF204:AF205"/>
    <mergeCell ref="AM204:AM205"/>
    <mergeCell ref="AN201:AP205"/>
    <mergeCell ref="AQ201:AR205"/>
    <mergeCell ref="AS201:AT205"/>
    <mergeCell ref="AU201:AV205"/>
    <mergeCell ref="AW201:AX205"/>
    <mergeCell ref="AY201:AZ205"/>
    <mergeCell ref="V201:AB205"/>
    <mergeCell ref="AC201:AE205"/>
    <mergeCell ref="AF201:AF202"/>
    <mergeCell ref="AG201:AI205"/>
    <mergeCell ref="AJ201:AL205"/>
    <mergeCell ref="AM201:AM202"/>
    <mergeCell ref="C201:D205"/>
    <mergeCell ref="E201:F205"/>
    <mergeCell ref="G201:N205"/>
    <mergeCell ref="O201:Q205"/>
    <mergeCell ref="R201:R202"/>
    <mergeCell ref="S201:U205"/>
    <mergeCell ref="BA196:BA200"/>
    <mergeCell ref="BB196:BB200"/>
    <mergeCell ref="BC196:BC200"/>
    <mergeCell ref="BD196:BF200"/>
    <mergeCell ref="BG196:BN200"/>
    <mergeCell ref="Y199:Y200"/>
    <mergeCell ref="AF199:AF200"/>
    <mergeCell ref="AM199:AM200"/>
    <mergeCell ref="AN196:AP200"/>
    <mergeCell ref="AQ196:AR200"/>
    <mergeCell ref="AS196:AT200"/>
    <mergeCell ref="AU196:AV200"/>
    <mergeCell ref="AW196:AX200"/>
    <mergeCell ref="AY196:AZ200"/>
    <mergeCell ref="Z196:AB200"/>
    <mergeCell ref="AC196:AE200"/>
    <mergeCell ref="AF196:AF197"/>
    <mergeCell ref="AG196:AI200"/>
    <mergeCell ref="AJ196:AL200"/>
    <mergeCell ref="AM196:AM197"/>
    <mergeCell ref="C196:D200"/>
    <mergeCell ref="E196:F200"/>
    <mergeCell ref="G196:N200"/>
    <mergeCell ref="O196:U200"/>
    <mergeCell ref="V196:X200"/>
    <mergeCell ref="Y196:Y197"/>
    <mergeCell ref="AY190:AZ195"/>
    <mergeCell ref="BA190:BA195"/>
    <mergeCell ref="BB190:BB195"/>
    <mergeCell ref="BC190:BC195"/>
    <mergeCell ref="BD190:BF195"/>
    <mergeCell ref="BG190:BN195"/>
    <mergeCell ref="C190:F195"/>
    <mergeCell ref="G190:N195"/>
    <mergeCell ref="O190:U195"/>
    <mergeCell ref="V190:AB195"/>
    <mergeCell ref="AC190:AI195"/>
    <mergeCell ref="AW190:AX195"/>
    <mergeCell ref="BC312:BI317"/>
    <mergeCell ref="AV312:AX317"/>
    <mergeCell ref="AY312:AY314"/>
    <mergeCell ref="BL312:BO317"/>
    <mergeCell ref="L318:R323"/>
    <mergeCell ref="Z318:AF323"/>
    <mergeCell ref="AO318:AU323"/>
    <mergeCell ref="BC318:BI323"/>
    <mergeCell ref="BL318:BM323"/>
    <mergeCell ref="BN318:BO323"/>
    <mergeCell ref="BC300:BI305"/>
    <mergeCell ref="BL300:BO305"/>
    <mergeCell ref="L306:R311"/>
    <mergeCell ref="Z306:AF311"/>
    <mergeCell ref="AO306:AU311"/>
    <mergeCell ref="BC306:BI311"/>
    <mergeCell ref="W300:Y305"/>
    <mergeCell ref="Z300:AF305"/>
    <mergeCell ref="AZ306:BB311"/>
    <mergeCell ref="BJ306:BK311"/>
    <mergeCell ref="G94:N99"/>
    <mergeCell ref="L288:R293"/>
    <mergeCell ref="Z288:AF293"/>
    <mergeCell ref="AO288:AU293"/>
    <mergeCell ref="BC288:BI293"/>
    <mergeCell ref="BL288:BO293"/>
    <mergeCell ref="AJ190:AP195"/>
    <mergeCell ref="AQ190:AR195"/>
    <mergeCell ref="AS190:AT195"/>
    <mergeCell ref="AU190:AV195"/>
    <mergeCell ref="BJ318:BK323"/>
    <mergeCell ref="AV318:AX323"/>
    <mergeCell ref="AY318:AY320"/>
    <mergeCell ref="AZ318:BB323"/>
    <mergeCell ref="AY321:AY323"/>
    <mergeCell ref="AK318:AL323"/>
    <mergeCell ref="AG318:AH323"/>
    <mergeCell ref="AM318:AN323"/>
    <mergeCell ref="AI318:AJ323"/>
    <mergeCell ref="AI300:AJ305"/>
    <mergeCell ref="AK300:AL305"/>
    <mergeCell ref="AM300:AN305"/>
    <mergeCell ref="AI306:AJ311"/>
    <mergeCell ref="S318:U323"/>
    <mergeCell ref="V318:V320"/>
    <mergeCell ref="W318:Y323"/>
    <mergeCell ref="V321:V323"/>
    <mergeCell ref="B318:C323"/>
    <mergeCell ref="D318:I323"/>
    <mergeCell ref="J318:K323"/>
    <mergeCell ref="B300:C305"/>
    <mergeCell ref="D300:I305"/>
    <mergeCell ref="BJ300:BK305"/>
    <mergeCell ref="AV300:AX305"/>
    <mergeCell ref="AY300:AY302"/>
    <mergeCell ref="AZ300:BB305"/>
    <mergeCell ref="AY303:AY305"/>
    <mergeCell ref="J300:K305"/>
    <mergeCell ref="L300:R305"/>
    <mergeCell ref="AO300:AU305"/>
    <mergeCell ref="BL282:BO287"/>
    <mergeCell ref="S300:U305"/>
    <mergeCell ref="V300:V302"/>
    <mergeCell ref="V303:V305"/>
    <mergeCell ref="V288:V290"/>
    <mergeCell ref="AG300:AH305"/>
    <mergeCell ref="AZ294:BB299"/>
    <mergeCell ref="AY291:AY293"/>
    <mergeCell ref="AZ288:BB293"/>
    <mergeCell ref="AM282:BK287"/>
    <mergeCell ref="BN294:BO299"/>
    <mergeCell ref="BJ294:BK299"/>
    <mergeCell ref="BL294:BM299"/>
    <mergeCell ref="BJ288:BK293"/>
    <mergeCell ref="AM288:AN293"/>
    <mergeCell ref="AY297:AY299"/>
    <mergeCell ref="AO294:AU299"/>
    <mergeCell ref="AV288:AX293"/>
    <mergeCell ref="BC294:BI299"/>
    <mergeCell ref="AZ312:BB317"/>
    <mergeCell ref="BJ312:BK317"/>
    <mergeCell ref="AY315:AY317"/>
    <mergeCell ref="W312:Y317"/>
    <mergeCell ref="AG312:AH317"/>
    <mergeCell ref="AI312:AJ317"/>
    <mergeCell ref="AK312:AL317"/>
    <mergeCell ref="AM312:AN317"/>
    <mergeCell ref="Z312:AF317"/>
    <mergeCell ref="AO312:AU317"/>
    <mergeCell ref="B312:C317"/>
    <mergeCell ref="D312:I317"/>
    <mergeCell ref="J312:K317"/>
    <mergeCell ref="S312:U317"/>
    <mergeCell ref="V312:V314"/>
    <mergeCell ref="V315:V317"/>
    <mergeCell ref="L312:R317"/>
    <mergeCell ref="BL306:BM311"/>
    <mergeCell ref="BN306:BO311"/>
    <mergeCell ref="AY309:AY311"/>
    <mergeCell ref="AK294:AL299"/>
    <mergeCell ref="AV294:AX299"/>
    <mergeCell ref="AY294:AY296"/>
    <mergeCell ref="AK306:AL311"/>
    <mergeCell ref="AM306:AN311"/>
    <mergeCell ref="AV306:AX311"/>
    <mergeCell ref="AY306:AY308"/>
    <mergeCell ref="W306:Y311"/>
    <mergeCell ref="AG306:AH311"/>
    <mergeCell ref="V309:V311"/>
    <mergeCell ref="AI294:AJ299"/>
    <mergeCell ref="Z294:AF299"/>
    <mergeCell ref="V297:V299"/>
    <mergeCell ref="B294:C299"/>
    <mergeCell ref="D294:I299"/>
    <mergeCell ref="J294:K299"/>
    <mergeCell ref="L294:R299"/>
    <mergeCell ref="AY288:AY290"/>
    <mergeCell ref="AG294:AH299"/>
    <mergeCell ref="AM294:AN299"/>
    <mergeCell ref="B288:C293"/>
    <mergeCell ref="D288:I293"/>
    <mergeCell ref="S288:U293"/>
    <mergeCell ref="J288:K293"/>
    <mergeCell ref="S294:U299"/>
    <mergeCell ref="V294:V296"/>
    <mergeCell ref="V291:V293"/>
    <mergeCell ref="AI288:AJ293"/>
    <mergeCell ref="AK288:AL293"/>
    <mergeCell ref="AG288:AH293"/>
    <mergeCell ref="BB115:BB119"/>
    <mergeCell ref="BC115:BC119"/>
    <mergeCell ref="AU115:AV119"/>
    <mergeCell ref="AW115:AX119"/>
    <mergeCell ref="AY115:AZ119"/>
    <mergeCell ref="BA115:BA119"/>
    <mergeCell ref="S115:U119"/>
    <mergeCell ref="C115:C119"/>
    <mergeCell ref="D115:F119"/>
    <mergeCell ref="R118:R119"/>
    <mergeCell ref="AF115:AF116"/>
    <mergeCell ref="Y118:Y119"/>
    <mergeCell ref="AF118:AF119"/>
    <mergeCell ref="V115:X119"/>
    <mergeCell ref="Y115:Y116"/>
    <mergeCell ref="AC115:AE119"/>
    <mergeCell ref="BC110:BC114"/>
    <mergeCell ref="BD110:BF114"/>
    <mergeCell ref="BG110:BN114"/>
    <mergeCell ref="R113:R114"/>
    <mergeCell ref="Y113:Y114"/>
    <mergeCell ref="AM113:AM114"/>
    <mergeCell ref="AW110:AX114"/>
    <mergeCell ref="AY110:AZ114"/>
    <mergeCell ref="S110:U114"/>
    <mergeCell ref="V110:X114"/>
    <mergeCell ref="AQ115:AR119"/>
    <mergeCell ref="AS115:AT119"/>
    <mergeCell ref="Z110:AB114"/>
    <mergeCell ref="AC110:AI114"/>
    <mergeCell ref="AJ110:AL114"/>
    <mergeCell ref="AM110:AM111"/>
    <mergeCell ref="AS110:AT114"/>
    <mergeCell ref="AG115:AI119"/>
    <mergeCell ref="AJ115:AP119"/>
    <mergeCell ref="Z115:AB119"/>
    <mergeCell ref="G110:N114"/>
    <mergeCell ref="O110:Q114"/>
    <mergeCell ref="G115:N119"/>
    <mergeCell ref="O115:Q119"/>
    <mergeCell ref="R115:R116"/>
    <mergeCell ref="C110:D114"/>
    <mergeCell ref="E110:F114"/>
    <mergeCell ref="R110:R111"/>
    <mergeCell ref="AY105:AZ109"/>
    <mergeCell ref="Y110:Y111"/>
    <mergeCell ref="BA105:BA109"/>
    <mergeCell ref="AM105:AM106"/>
    <mergeCell ref="AN105:AP109"/>
    <mergeCell ref="AQ105:AR109"/>
    <mergeCell ref="AM108:AM109"/>
    <mergeCell ref="AW105:AX109"/>
    <mergeCell ref="AS105:AT109"/>
    <mergeCell ref="AU105:AV109"/>
    <mergeCell ref="B277:BO281"/>
    <mergeCell ref="BC105:BC109"/>
    <mergeCell ref="BD105:BF109"/>
    <mergeCell ref="BG105:BN109"/>
    <mergeCell ref="BB105:BB109"/>
    <mergeCell ref="G105:N109"/>
    <mergeCell ref="O105:Q109"/>
    <mergeCell ref="V105:AB109"/>
    <mergeCell ref="AC105:AE109"/>
    <mergeCell ref="AF105:AF106"/>
    <mergeCell ref="E100:F104"/>
    <mergeCell ref="AQ100:AR104"/>
    <mergeCell ref="Y103:Y104"/>
    <mergeCell ref="Y100:Y101"/>
    <mergeCell ref="AF100:AF101"/>
    <mergeCell ref="B282:I287"/>
    <mergeCell ref="J282:AH287"/>
    <mergeCell ref="AI282:AL287"/>
    <mergeCell ref="C105:D109"/>
    <mergeCell ref="E105:F109"/>
    <mergeCell ref="AU94:AV99"/>
    <mergeCell ref="AN100:AP104"/>
    <mergeCell ref="BB100:BB104"/>
    <mergeCell ref="AU100:AV104"/>
    <mergeCell ref="BA100:BA104"/>
    <mergeCell ref="AY100:AZ104"/>
    <mergeCell ref="AW100:AX104"/>
    <mergeCell ref="AQ94:AR99"/>
    <mergeCell ref="BA110:BA114"/>
    <mergeCell ref="BB110:BB114"/>
    <mergeCell ref="AU110:AV114"/>
    <mergeCell ref="G100:N104"/>
    <mergeCell ref="AF103:AF104"/>
    <mergeCell ref="AM103:AM104"/>
    <mergeCell ref="R105:R106"/>
    <mergeCell ref="R108:R109"/>
    <mergeCell ref="AF108:AF109"/>
    <mergeCell ref="S105:U109"/>
    <mergeCell ref="AG105:AI109"/>
    <mergeCell ref="AJ105:AL109"/>
    <mergeCell ref="AN110:AP114"/>
    <mergeCell ref="AQ110:AR114"/>
    <mergeCell ref="AS100:AT104"/>
    <mergeCell ref="AS94:AT99"/>
    <mergeCell ref="AM100:AM101"/>
    <mergeCell ref="BD86:BF90"/>
    <mergeCell ref="AW94:AX99"/>
    <mergeCell ref="BD94:BF99"/>
    <mergeCell ref="AY94:AZ99"/>
    <mergeCell ref="BB94:BB99"/>
    <mergeCell ref="BC94:BC99"/>
    <mergeCell ref="AW86:AX90"/>
    <mergeCell ref="BC100:BC104"/>
    <mergeCell ref="BA94:BA99"/>
    <mergeCell ref="AF86:AF87"/>
    <mergeCell ref="O94:U99"/>
    <mergeCell ref="V94:AB99"/>
    <mergeCell ref="AC94:AI99"/>
    <mergeCell ref="AJ94:AP99"/>
    <mergeCell ref="AF89:AF90"/>
    <mergeCell ref="R89:R90"/>
    <mergeCell ref="V86:X90"/>
    <mergeCell ref="BG86:BN90"/>
    <mergeCell ref="AY86:AZ90"/>
    <mergeCell ref="BA86:BA90"/>
    <mergeCell ref="BB86:BB90"/>
    <mergeCell ref="BC86:BC90"/>
    <mergeCell ref="G86:N90"/>
    <mergeCell ref="O86:Q90"/>
    <mergeCell ref="R86:R87"/>
    <mergeCell ref="S86:U90"/>
    <mergeCell ref="Y89:Y90"/>
    <mergeCell ref="BB81:BB85"/>
    <mergeCell ref="AN81:AP85"/>
    <mergeCell ref="AQ81:AR85"/>
    <mergeCell ref="Y84:Y85"/>
    <mergeCell ref="AM84:AM85"/>
    <mergeCell ref="AW81:AX85"/>
    <mergeCell ref="AY81:AZ85"/>
    <mergeCell ref="Y81:Y82"/>
    <mergeCell ref="Z81:AB85"/>
    <mergeCell ref="AC81:AI85"/>
    <mergeCell ref="AJ81:AL85"/>
    <mergeCell ref="AM81:AM82"/>
    <mergeCell ref="AQ86:AR90"/>
    <mergeCell ref="BA81:BA85"/>
    <mergeCell ref="AS86:AT90"/>
    <mergeCell ref="AU86:AV90"/>
    <mergeCell ref="Z86:AB90"/>
    <mergeCell ref="AG86:AI90"/>
    <mergeCell ref="G81:N85"/>
    <mergeCell ref="O81:Q85"/>
    <mergeCell ref="R81:R82"/>
    <mergeCell ref="S81:U85"/>
    <mergeCell ref="R84:R85"/>
    <mergeCell ref="AC86:AE90"/>
    <mergeCell ref="Y86:Y87"/>
    <mergeCell ref="V81:X85"/>
    <mergeCell ref="AN71:AP75"/>
    <mergeCell ref="Y71:Y72"/>
    <mergeCell ref="AF79:AF80"/>
    <mergeCell ref="AM79:AM80"/>
    <mergeCell ref="V76:AB80"/>
    <mergeCell ref="Y74:Y75"/>
    <mergeCell ref="AF76:AF77"/>
    <mergeCell ref="AJ86:AP90"/>
    <mergeCell ref="AN76:AP80"/>
    <mergeCell ref="R79:R80"/>
    <mergeCell ref="Z71:AB75"/>
    <mergeCell ref="AC71:AE75"/>
    <mergeCell ref="V71:X75"/>
    <mergeCell ref="O71:U75"/>
    <mergeCell ref="AC76:AE80"/>
    <mergeCell ref="R76:R77"/>
    <mergeCell ref="S76:U80"/>
    <mergeCell ref="AJ76:AL80"/>
    <mergeCell ref="AM76:AM77"/>
    <mergeCell ref="AF71:AF72"/>
    <mergeCell ref="AG71:AI75"/>
    <mergeCell ref="AJ71:AL75"/>
    <mergeCell ref="AM71:AM72"/>
    <mergeCell ref="AF74:AF75"/>
    <mergeCell ref="AG76:AI80"/>
    <mergeCell ref="BD115:BF119"/>
    <mergeCell ref="AM74:AM75"/>
    <mergeCell ref="AQ76:AR80"/>
    <mergeCell ref="AY71:AZ75"/>
    <mergeCell ref="BA71:BA75"/>
    <mergeCell ref="AU76:AV80"/>
    <mergeCell ref="AQ71:AR75"/>
    <mergeCell ref="AS81:AT85"/>
    <mergeCell ref="AU81:AV85"/>
    <mergeCell ref="AW71:AX75"/>
    <mergeCell ref="BG71:BN75"/>
    <mergeCell ref="BB71:BB75"/>
    <mergeCell ref="BD81:BF85"/>
    <mergeCell ref="BG81:BN85"/>
    <mergeCell ref="BC71:BC75"/>
    <mergeCell ref="BD71:BF75"/>
    <mergeCell ref="BC76:BC80"/>
    <mergeCell ref="BD76:BF80"/>
    <mergeCell ref="BG76:BN80"/>
    <mergeCell ref="BB76:BB80"/>
    <mergeCell ref="AJ57:AP61"/>
    <mergeCell ref="AW57:AX61"/>
    <mergeCell ref="AJ65:AP70"/>
    <mergeCell ref="BC81:BC85"/>
    <mergeCell ref="AS76:AT80"/>
    <mergeCell ref="AW76:AX80"/>
    <mergeCell ref="AY76:AZ80"/>
    <mergeCell ref="BA76:BA80"/>
    <mergeCell ref="AS71:AT75"/>
    <mergeCell ref="AU71:AV75"/>
    <mergeCell ref="AY57:AZ61"/>
    <mergeCell ref="R60:R61"/>
    <mergeCell ref="Y60:Y61"/>
    <mergeCell ref="AF60:AF61"/>
    <mergeCell ref="Z57:AB61"/>
    <mergeCell ref="AC57:AE61"/>
    <mergeCell ref="AF57:AF58"/>
    <mergeCell ref="AQ57:AR61"/>
    <mergeCell ref="AS57:AT61"/>
    <mergeCell ref="AU57:AV61"/>
    <mergeCell ref="BG52:BN56"/>
    <mergeCell ref="R55:R56"/>
    <mergeCell ref="Y55:Y56"/>
    <mergeCell ref="AM55:AM56"/>
    <mergeCell ref="AW52:AX56"/>
    <mergeCell ref="AY52:AZ56"/>
    <mergeCell ref="AJ52:AL56"/>
    <mergeCell ref="AQ52:AR56"/>
    <mergeCell ref="AS52:AT56"/>
    <mergeCell ref="AU52:AV56"/>
    <mergeCell ref="AN47:AP51"/>
    <mergeCell ref="Y52:Y53"/>
    <mergeCell ref="AN52:AP56"/>
    <mergeCell ref="R52:R53"/>
    <mergeCell ref="S52:U56"/>
    <mergeCell ref="V52:X56"/>
    <mergeCell ref="AS42:AT46"/>
    <mergeCell ref="AU42:AV46"/>
    <mergeCell ref="AW42:AX46"/>
    <mergeCell ref="AY42:AZ46"/>
    <mergeCell ref="AQ47:AR51"/>
    <mergeCell ref="AF47:AF48"/>
    <mergeCell ref="AG47:AI51"/>
    <mergeCell ref="AJ47:AL51"/>
    <mergeCell ref="AM47:AM48"/>
    <mergeCell ref="AF50:AF51"/>
    <mergeCell ref="AJ42:AL46"/>
    <mergeCell ref="Z42:AB46"/>
    <mergeCell ref="AF42:AF43"/>
    <mergeCell ref="AG42:AI46"/>
    <mergeCell ref="AM42:AM43"/>
    <mergeCell ref="AM52:AM53"/>
    <mergeCell ref="AF45:AF46"/>
    <mergeCell ref="AC42:AE46"/>
    <mergeCell ref="AM45:AM46"/>
    <mergeCell ref="AM50:AM51"/>
    <mergeCell ref="Y57:Y58"/>
    <mergeCell ref="G57:N61"/>
    <mergeCell ref="AU65:AV70"/>
    <mergeCell ref="V47:AB51"/>
    <mergeCell ref="AC47:AE51"/>
    <mergeCell ref="V65:AB70"/>
    <mergeCell ref="AC65:AI70"/>
    <mergeCell ref="Z52:AB56"/>
    <mergeCell ref="AC52:AI56"/>
    <mergeCell ref="AG57:AI61"/>
    <mergeCell ref="G42:N46"/>
    <mergeCell ref="O42:U46"/>
    <mergeCell ref="V42:X46"/>
    <mergeCell ref="Y42:Y43"/>
    <mergeCell ref="Y45:Y46"/>
    <mergeCell ref="V57:X61"/>
    <mergeCell ref="R57:R58"/>
    <mergeCell ref="R47:R48"/>
    <mergeCell ref="S47:U51"/>
    <mergeCell ref="O47:Q51"/>
    <mergeCell ref="E76:F80"/>
    <mergeCell ref="C100:D104"/>
    <mergeCell ref="C94:F99"/>
    <mergeCell ref="E81:F85"/>
    <mergeCell ref="V306:V308"/>
    <mergeCell ref="O100:U104"/>
    <mergeCell ref="V100:X104"/>
    <mergeCell ref="O76:Q80"/>
    <mergeCell ref="G76:N80"/>
    <mergeCell ref="B306:C311"/>
    <mergeCell ref="G71:N75"/>
    <mergeCell ref="E71:F75"/>
    <mergeCell ref="S57:U61"/>
    <mergeCell ref="G52:N56"/>
    <mergeCell ref="O52:Q56"/>
    <mergeCell ref="G65:N70"/>
    <mergeCell ref="O65:U70"/>
    <mergeCell ref="O57:Q61"/>
    <mergeCell ref="O36:U41"/>
    <mergeCell ref="V36:AB41"/>
    <mergeCell ref="AC36:AI41"/>
    <mergeCell ref="C42:D46"/>
    <mergeCell ref="C52:D56"/>
    <mergeCell ref="E47:F51"/>
    <mergeCell ref="E52:F56"/>
    <mergeCell ref="E42:F46"/>
    <mergeCell ref="C47:D51"/>
    <mergeCell ref="R50:R51"/>
    <mergeCell ref="C71:D75"/>
    <mergeCell ref="G47:N51"/>
    <mergeCell ref="C13:J17"/>
    <mergeCell ref="K13:BN17"/>
    <mergeCell ref="C23:J27"/>
    <mergeCell ref="BD18:BN22"/>
    <mergeCell ref="BD23:BN27"/>
    <mergeCell ref="BD28:BN32"/>
    <mergeCell ref="K18:M22"/>
    <mergeCell ref="K23:M27"/>
    <mergeCell ref="C18:J22"/>
    <mergeCell ref="C28:J32"/>
    <mergeCell ref="AJ36:AP41"/>
    <mergeCell ref="G36:N41"/>
    <mergeCell ref="Y23:AA27"/>
    <mergeCell ref="Y28:AA32"/>
    <mergeCell ref="N18:X22"/>
    <mergeCell ref="N28:X32"/>
    <mergeCell ref="AP23:AZ27"/>
    <mergeCell ref="C36:F41"/>
    <mergeCell ref="N23:X27"/>
    <mergeCell ref="AB23:AL27"/>
    <mergeCell ref="AB28:AL32"/>
    <mergeCell ref="AM18:AO22"/>
    <mergeCell ref="AM23:AO27"/>
    <mergeCell ref="K28:M32"/>
    <mergeCell ref="BG100:BN104"/>
    <mergeCell ref="AP28:AZ32"/>
    <mergeCell ref="AQ36:AR41"/>
    <mergeCell ref="AW65:AX70"/>
    <mergeCell ref="AY65:AZ70"/>
    <mergeCell ref="AN42:AP46"/>
    <mergeCell ref="AM28:AO32"/>
    <mergeCell ref="AS36:AT41"/>
    <mergeCell ref="BA28:BC32"/>
    <mergeCell ref="AQ42:AR46"/>
    <mergeCell ref="AU36:AV41"/>
    <mergeCell ref="AW36:AX41"/>
    <mergeCell ref="AY36:AZ41"/>
    <mergeCell ref="BG36:BN41"/>
    <mergeCell ref="AB18:AL22"/>
    <mergeCell ref="Y18:AA22"/>
    <mergeCell ref="AP18:AZ22"/>
    <mergeCell ref="BA18:BC22"/>
    <mergeCell ref="BA23:BC27"/>
    <mergeCell ref="AU47:AV51"/>
    <mergeCell ref="BC47:BC51"/>
    <mergeCell ref="BC42:BC46"/>
    <mergeCell ref="BG47:BN51"/>
    <mergeCell ref="AW47:AX51"/>
    <mergeCell ref="AY47:AZ51"/>
    <mergeCell ref="BD47:BF51"/>
    <mergeCell ref="BG42:BN46"/>
    <mergeCell ref="BA42:BA46"/>
    <mergeCell ref="BB42:BB46"/>
    <mergeCell ref="BD57:BF61"/>
    <mergeCell ref="BA36:BA41"/>
    <mergeCell ref="BB36:BB41"/>
    <mergeCell ref="BD52:BF56"/>
    <mergeCell ref="BD65:BF70"/>
    <mergeCell ref="BG57:BN61"/>
    <mergeCell ref="BG65:BN70"/>
    <mergeCell ref="BC36:BC41"/>
    <mergeCell ref="BD36:BF41"/>
    <mergeCell ref="BD42:BF46"/>
    <mergeCell ref="BA57:BA61"/>
    <mergeCell ref="BA47:BA51"/>
    <mergeCell ref="BB65:BB70"/>
    <mergeCell ref="BC65:BC70"/>
    <mergeCell ref="BC57:BC61"/>
    <mergeCell ref="BB57:BB61"/>
    <mergeCell ref="AS47:AT51"/>
    <mergeCell ref="BG94:BN99"/>
    <mergeCell ref="BA52:BA56"/>
    <mergeCell ref="BB52:BB56"/>
    <mergeCell ref="C76:D80"/>
    <mergeCell ref="C81:D85"/>
    <mergeCell ref="C65:F70"/>
    <mergeCell ref="BC52:BC56"/>
    <mergeCell ref="BA65:BA70"/>
    <mergeCell ref="BB47:BB51"/>
    <mergeCell ref="D306:I311"/>
    <mergeCell ref="J306:K311"/>
    <mergeCell ref="S306:U311"/>
    <mergeCell ref="CP83:CP84"/>
    <mergeCell ref="Z100:AB104"/>
    <mergeCell ref="AJ100:AL104"/>
    <mergeCell ref="AG100:AI104"/>
    <mergeCell ref="AC100:AE104"/>
    <mergeCell ref="BD100:BF104"/>
    <mergeCell ref="BG115:BN119"/>
    <mergeCell ref="C2:BN2"/>
    <mergeCell ref="M5:BJ8"/>
    <mergeCell ref="AQ65:AR70"/>
    <mergeCell ref="AS65:AT70"/>
    <mergeCell ref="W294:Y299"/>
    <mergeCell ref="W288:Y293"/>
    <mergeCell ref="C86:C90"/>
    <mergeCell ref="D86:F90"/>
    <mergeCell ref="C57:C61"/>
    <mergeCell ref="D57:F61"/>
  </mergeCells>
  <conditionalFormatting sqref="S105:U114 Z100:AB104 Z110:AB114 AG100 AG105:AI109">
    <cfRule type="expression" priority="354" dxfId="144" stopIfTrue="1">
      <formula>O100=S100</formula>
    </cfRule>
  </conditionalFormatting>
  <conditionalFormatting sqref="O105:Q114 V110:X114 AC100 AC105:AE109 V100:X104">
    <cfRule type="expression" priority="355" dxfId="145" stopIfTrue="1">
      <formula>O100&gt;S100</formula>
    </cfRule>
    <cfRule type="expression" priority="356" dxfId="144" stopIfTrue="1">
      <formula>O100=S100</formula>
    </cfRule>
  </conditionalFormatting>
  <conditionalFormatting sqref="Y110:Y112 AF100:AF102 AF105:AF107 Y100:Y102 R110:R112 R105:R107">
    <cfRule type="expression" priority="357" dxfId="145" stopIfTrue="1">
      <formula>O100&gt;S100</formula>
    </cfRule>
    <cfRule type="expression" priority="358" dxfId="144" stopIfTrue="1">
      <formula>O100=S100</formula>
    </cfRule>
  </conditionalFormatting>
  <conditionalFormatting sqref="G100:N114">
    <cfRule type="expression" priority="367" dxfId="145" stopIfTrue="1">
      <formula>AY100=1</formula>
    </cfRule>
    <cfRule type="expression" priority="368" dxfId="144" stopIfTrue="1">
      <formula>AY100=2</formula>
    </cfRule>
  </conditionalFormatting>
  <conditionalFormatting sqref="AY100:AZ114">
    <cfRule type="expression" priority="512" dxfId="145" stopIfTrue="1">
      <formula>AY100=1</formula>
    </cfRule>
    <cfRule type="expression" priority="513" dxfId="144" stopIfTrue="1">
      <formula>AY100=2</formula>
    </cfRule>
  </conditionalFormatting>
  <conditionalFormatting sqref="BG105:BN109">
    <cfRule type="expression" priority="516" dxfId="145" stopIfTrue="1">
      <formula>#REF!=1</formula>
    </cfRule>
  </conditionalFormatting>
  <conditionalFormatting sqref="S115:U119 Z115:AB119">
    <cfRule type="expression" priority="305" dxfId="144" stopIfTrue="1">
      <formula>O115=S115</formula>
    </cfRule>
  </conditionalFormatting>
  <conditionalFormatting sqref="O115:Q119 V115:X119">
    <cfRule type="expression" priority="306" dxfId="145" stopIfTrue="1">
      <formula>O115&gt;S115</formula>
    </cfRule>
    <cfRule type="expression" priority="307" dxfId="144" stopIfTrue="1">
      <formula>O115=S115</formula>
    </cfRule>
  </conditionalFormatting>
  <conditionalFormatting sqref="Y115:Y117 R115:R117">
    <cfRule type="expression" priority="308" dxfId="145" stopIfTrue="1">
      <formula>O115&gt;S115</formula>
    </cfRule>
    <cfRule type="expression" priority="309" dxfId="144" stopIfTrue="1">
      <formula>O115=S115</formula>
    </cfRule>
  </conditionalFormatting>
  <conditionalFormatting sqref="G115:N119">
    <cfRule type="expression" priority="310" dxfId="145" stopIfTrue="1">
      <formula>AY115=1</formula>
    </cfRule>
    <cfRule type="expression" priority="311" dxfId="144" stopIfTrue="1">
      <formula>AY115=2</formula>
    </cfRule>
  </conditionalFormatting>
  <conditionalFormatting sqref="AF115:AF117">
    <cfRule type="expression" priority="314" dxfId="145" stopIfTrue="1">
      <formula>AG115&gt;#REF!</formula>
    </cfRule>
    <cfRule type="expression" priority="315" dxfId="144" stopIfTrue="1">
      <formula>AG115=#REF!</formula>
    </cfRule>
  </conditionalFormatting>
  <conditionalFormatting sqref="AG115:AI119">
    <cfRule type="expression" priority="316" dxfId="145" stopIfTrue="1">
      <formula>AG115&gt;#REF!</formula>
    </cfRule>
    <cfRule type="expression" priority="317" dxfId="144" stopIfTrue="1">
      <formula>AG115=#REF!</formula>
    </cfRule>
  </conditionalFormatting>
  <conditionalFormatting sqref="AY115:AZ119">
    <cfRule type="expression" priority="312" dxfId="145" stopIfTrue="1">
      <formula>AY115=1</formula>
    </cfRule>
    <cfRule type="expression" priority="313" dxfId="144" stopIfTrue="1">
      <formula>AY115=2</formula>
    </cfRule>
  </conditionalFormatting>
  <conditionalFormatting sqref="AN110 AN100 AN105">
    <cfRule type="expression" priority="300" dxfId="144" stopIfTrue="1">
      <formula>AJ100=AN100</formula>
    </cfRule>
  </conditionalFormatting>
  <conditionalFormatting sqref="AJ100 AJ105 AJ110">
    <cfRule type="expression" priority="301" dxfId="145" stopIfTrue="1">
      <formula>AJ100&gt;AN100</formula>
    </cfRule>
    <cfRule type="expression" priority="302" dxfId="144" stopIfTrue="1">
      <formula>AJ100=AN100</formula>
    </cfRule>
  </conditionalFormatting>
  <conditionalFormatting sqref="AM110:AM112 AM100:AM102 AM105:AM107">
    <cfRule type="expression" priority="303" dxfId="145" stopIfTrue="1">
      <formula>AJ100&gt;AN100</formula>
    </cfRule>
    <cfRule type="expression" priority="304" dxfId="144" stopIfTrue="1">
      <formula>AJ100=AN100</formula>
    </cfRule>
  </conditionalFormatting>
  <conditionalFormatting sqref="AN81 AN71 AN76 S76:U90 Z71:AB75 Z81:AB90 AG71 AG76:AI80">
    <cfRule type="expression" priority="245" dxfId="144" stopIfTrue="1">
      <formula>O71=S71</formula>
    </cfRule>
  </conditionalFormatting>
  <conditionalFormatting sqref="AJ71 AJ76 AJ81 O76:Q90 V81:X90 AC71 AC76:AE80 V71:X75">
    <cfRule type="expression" priority="246" dxfId="145" stopIfTrue="1">
      <formula>O71&gt;S71</formula>
    </cfRule>
    <cfRule type="expression" priority="247" dxfId="144" stopIfTrue="1">
      <formula>O71=S71</formula>
    </cfRule>
  </conditionalFormatting>
  <conditionalFormatting sqref="Y86:Y88 R76:R78 AM81:AM83 Y81:Y83 AM71:AM73 R81:R83 AF71:AF73 Y71:Y73 AM76:AM78 AF76:AF78 R86:R88">
    <cfRule type="expression" priority="248" dxfId="145" stopIfTrue="1">
      <formula>O71&gt;S71</formula>
    </cfRule>
    <cfRule type="expression" priority="249" dxfId="144" stopIfTrue="1">
      <formula>O71=S71</formula>
    </cfRule>
  </conditionalFormatting>
  <conditionalFormatting sqref="G71:N90">
    <cfRule type="expression" priority="250" dxfId="145" stopIfTrue="1">
      <formula>AY71=1</formula>
    </cfRule>
    <cfRule type="expression" priority="251" dxfId="144" stopIfTrue="1">
      <formula>AY71=2</formula>
    </cfRule>
  </conditionalFormatting>
  <conditionalFormatting sqref="AF86:AF88">
    <cfRule type="expression" priority="255" dxfId="145" stopIfTrue="1">
      <formula>AG86&gt;#REF!</formula>
    </cfRule>
    <cfRule type="expression" priority="256" dxfId="144" stopIfTrue="1">
      <formula>AG86=#REF!</formula>
    </cfRule>
  </conditionalFormatting>
  <conditionalFormatting sqref="AG86:AI90">
    <cfRule type="expression" priority="257" dxfId="145" stopIfTrue="1">
      <formula>AG86&gt;#REF!</formula>
    </cfRule>
    <cfRule type="expression" priority="258" dxfId="144" stopIfTrue="1">
      <formula>AG86=#REF!</formula>
    </cfRule>
  </conditionalFormatting>
  <conditionalFormatting sqref="AY71:AZ90">
    <cfRule type="expression" priority="252" dxfId="145" stopIfTrue="1">
      <formula>AY71=1</formula>
    </cfRule>
    <cfRule type="expression" priority="253" dxfId="144" stopIfTrue="1">
      <formula>AY71=2</formula>
    </cfRule>
  </conditionalFormatting>
  <conditionalFormatting sqref="BG76:BN80">
    <cfRule type="expression" priority="254" dxfId="145" stopIfTrue="1">
      <formula>#REF!=1</formula>
    </cfRule>
  </conditionalFormatting>
  <conditionalFormatting sqref="AN52 AN42 AN47 S47:U61 Z42:AB46 Z52:AB61 AG42 AG47:AI51">
    <cfRule type="expression" priority="231" dxfId="144" stopIfTrue="1">
      <formula>O42=S42</formula>
    </cfRule>
  </conditionalFormatting>
  <conditionalFormatting sqref="AJ42 AJ47 AJ52 O47:Q61 V52:X61 AC42 AC47:AE51 V42:X46">
    <cfRule type="expression" priority="232" dxfId="145" stopIfTrue="1">
      <formula>O42&gt;S42</formula>
    </cfRule>
    <cfRule type="expression" priority="233" dxfId="144" stopIfTrue="1">
      <formula>O42=S42</formula>
    </cfRule>
  </conditionalFormatting>
  <conditionalFormatting sqref="Y57:Y59 R47:R49 AM52:AM54 Y52:Y54 AM42:AM44 R52:R54 AF42:AF44 Y42:Y44 AM47:AM49 AF47:AF49 R57:R59">
    <cfRule type="expression" priority="234" dxfId="145" stopIfTrue="1">
      <formula>O42&gt;S42</formula>
    </cfRule>
    <cfRule type="expression" priority="235" dxfId="144" stopIfTrue="1">
      <formula>O42=S42</formula>
    </cfRule>
  </conditionalFormatting>
  <conditionalFormatting sqref="G42:N61">
    <cfRule type="expression" priority="236" dxfId="145" stopIfTrue="1">
      <formula>AY42=1</formula>
    </cfRule>
    <cfRule type="expression" priority="237" dxfId="144" stopIfTrue="1">
      <formula>AY42=2</formula>
    </cfRule>
  </conditionalFormatting>
  <conditionalFormatting sqref="AF57:AF59">
    <cfRule type="expression" priority="241" dxfId="145" stopIfTrue="1">
      <formula>AG57&gt;#REF!</formula>
    </cfRule>
    <cfRule type="expression" priority="242" dxfId="144" stopIfTrue="1">
      <formula>AG57=#REF!</formula>
    </cfRule>
  </conditionalFormatting>
  <conditionalFormatting sqref="AG57:AI61">
    <cfRule type="expression" priority="243" dxfId="145" stopIfTrue="1">
      <formula>AG57&gt;#REF!</formula>
    </cfRule>
    <cfRule type="expression" priority="244" dxfId="144" stopIfTrue="1">
      <formula>AG57=#REF!</formula>
    </cfRule>
  </conditionalFormatting>
  <conditionalFormatting sqref="AY42:AZ61">
    <cfRule type="expression" priority="238" dxfId="145" stopIfTrue="1">
      <formula>AY42=1</formula>
    </cfRule>
    <cfRule type="expression" priority="239" dxfId="144" stopIfTrue="1">
      <formula>AY42=2</formula>
    </cfRule>
  </conditionalFormatting>
  <conditionalFormatting sqref="BG47:BN51">
    <cfRule type="expression" priority="240" dxfId="145" stopIfTrue="1">
      <formula>#REF!=1</formula>
    </cfRule>
  </conditionalFormatting>
  <conditionalFormatting sqref="AV300:AX305">
    <cfRule type="expression" priority="77" dxfId="145" stopIfTrue="1">
      <formula>AV300&gt;AZ300</formula>
    </cfRule>
    <cfRule type="expression" priority="78" dxfId="144" stopIfTrue="1">
      <formula>AV300=AZ300</formula>
    </cfRule>
  </conditionalFormatting>
  <conditionalFormatting sqref="AZ300:BB305">
    <cfRule type="expression" priority="79" dxfId="145" stopIfTrue="1">
      <formula>AV300&lt;AZ300</formula>
    </cfRule>
    <cfRule type="expression" priority="80" dxfId="144" stopIfTrue="1">
      <formula>AV300=AZ300</formula>
    </cfRule>
  </conditionalFormatting>
  <conditionalFormatting sqref="S288:U323 AV294:AX299 AV306:AX311 AV318:AX323">
    <cfRule type="expression" priority="85" dxfId="145" stopIfTrue="1">
      <formula>S288&gt;W288</formula>
    </cfRule>
    <cfRule type="expression" priority="86" dxfId="144" stopIfTrue="1">
      <formula>S288=W288</formula>
    </cfRule>
  </conditionalFormatting>
  <conditionalFormatting sqref="W288:Y323 AZ294:BB299 AZ306:BB311 AZ318:BB323">
    <cfRule type="expression" priority="87" dxfId="145" stopIfTrue="1">
      <formula>S288&lt;W288</formula>
    </cfRule>
    <cfRule type="expression" priority="88" dxfId="144" stopIfTrue="1">
      <formula>S288=W288</formula>
    </cfRule>
  </conditionalFormatting>
  <conditionalFormatting sqref="AV288:AX293">
    <cfRule type="expression" priority="81" dxfId="145" stopIfTrue="1">
      <formula>AV288&gt;AZ288</formula>
    </cfRule>
    <cfRule type="expression" priority="82" dxfId="144" stopIfTrue="1">
      <formula>AV288=AZ288</formula>
    </cfRule>
  </conditionalFormatting>
  <conditionalFormatting sqref="AZ288:BB293">
    <cfRule type="expression" priority="83" dxfId="145" stopIfTrue="1">
      <formula>AV288&lt;AZ288</formula>
    </cfRule>
    <cfRule type="expression" priority="84" dxfId="144" stopIfTrue="1">
      <formula>AV288=AZ288</formula>
    </cfRule>
  </conditionalFormatting>
  <conditionalFormatting sqref="AV312:AX317">
    <cfRule type="expression" priority="73" dxfId="145" stopIfTrue="1">
      <formula>AV312&gt;AZ312</formula>
    </cfRule>
    <cfRule type="expression" priority="74" dxfId="144" stopIfTrue="1">
      <formula>AV312=AZ312</formula>
    </cfRule>
  </conditionalFormatting>
  <conditionalFormatting sqref="AZ312:BB317">
    <cfRule type="expression" priority="75" dxfId="145" stopIfTrue="1">
      <formula>AV312&lt;AZ312</formula>
    </cfRule>
    <cfRule type="expression" priority="76" dxfId="144" stopIfTrue="1">
      <formula>AV312=AZ312</formula>
    </cfRule>
  </conditionalFormatting>
  <conditionalFormatting sqref="S259:U268 Z254:AB258 Z264:AB268 AG254 AG259:AI263">
    <cfRule type="expression" priority="63" dxfId="144" stopIfTrue="1">
      <formula>O254=S254</formula>
    </cfRule>
  </conditionalFormatting>
  <conditionalFormatting sqref="O259:Q268 V264:X268 AC254 AC259:AE263 V254:X258">
    <cfRule type="expression" priority="64" dxfId="145" stopIfTrue="1">
      <formula>O254&gt;S254</formula>
    </cfRule>
    <cfRule type="expression" priority="65" dxfId="144" stopIfTrue="1">
      <formula>O254=S254</formula>
    </cfRule>
  </conditionalFormatting>
  <conditionalFormatting sqref="Y264:Y266 AF254:AF256 AF259:AF261 Y254:Y256 R264:R266 R259:R261">
    <cfRule type="expression" priority="66" dxfId="145" stopIfTrue="1">
      <formula>O254&gt;S254</formula>
    </cfRule>
    <cfRule type="expression" priority="67" dxfId="144" stopIfTrue="1">
      <formula>O254=S254</formula>
    </cfRule>
  </conditionalFormatting>
  <conditionalFormatting sqref="G254:N268">
    <cfRule type="expression" priority="68" dxfId="145" stopIfTrue="1">
      <formula>AY254=1</formula>
    </cfRule>
    <cfRule type="expression" priority="69" dxfId="144" stopIfTrue="1">
      <formula>AY254=2</formula>
    </cfRule>
  </conditionalFormatting>
  <conditionalFormatting sqref="AY254:AZ268">
    <cfRule type="expression" priority="70" dxfId="145" stopIfTrue="1">
      <formula>AY254=1</formula>
    </cfRule>
    <cfRule type="expression" priority="71" dxfId="144" stopIfTrue="1">
      <formula>AY254=2</formula>
    </cfRule>
  </conditionalFormatting>
  <conditionalFormatting sqref="BG259:BN263">
    <cfRule type="expression" priority="72" dxfId="145" stopIfTrue="1">
      <formula>#REF!=1</formula>
    </cfRule>
  </conditionalFormatting>
  <conditionalFormatting sqref="S269:U273 Z269:AB273">
    <cfRule type="expression" priority="50" dxfId="144" stopIfTrue="1">
      <formula>O269=S269</formula>
    </cfRule>
  </conditionalFormatting>
  <conditionalFormatting sqref="O269:Q273 V269:X273">
    <cfRule type="expression" priority="51" dxfId="145" stopIfTrue="1">
      <formula>O269&gt;S269</formula>
    </cfRule>
    <cfRule type="expression" priority="52" dxfId="144" stopIfTrue="1">
      <formula>O269=S269</formula>
    </cfRule>
  </conditionalFormatting>
  <conditionalFormatting sqref="Y269:Y271 R269:R271">
    <cfRule type="expression" priority="53" dxfId="145" stopIfTrue="1">
      <formula>O269&gt;S269</formula>
    </cfRule>
    <cfRule type="expression" priority="54" dxfId="144" stopIfTrue="1">
      <formula>O269=S269</formula>
    </cfRule>
  </conditionalFormatting>
  <conditionalFormatting sqref="G269:N273">
    <cfRule type="expression" priority="55" dxfId="145" stopIfTrue="1">
      <formula>AY269=1</formula>
    </cfRule>
    <cfRule type="expression" priority="56" dxfId="144" stopIfTrue="1">
      <formula>AY269=2</formula>
    </cfRule>
  </conditionalFormatting>
  <conditionalFormatting sqref="AF269:AF271">
    <cfRule type="expression" priority="59" dxfId="145" stopIfTrue="1">
      <formula>AG269&gt;#REF!</formula>
    </cfRule>
    <cfRule type="expression" priority="60" dxfId="144" stopIfTrue="1">
      <formula>AG269=#REF!</formula>
    </cfRule>
  </conditionalFormatting>
  <conditionalFormatting sqref="AG269:AI273">
    <cfRule type="expression" priority="61" dxfId="145" stopIfTrue="1">
      <formula>AG269&gt;#REF!</formula>
    </cfRule>
    <cfRule type="expression" priority="62" dxfId="144" stopIfTrue="1">
      <formula>AG269=#REF!</formula>
    </cfRule>
  </conditionalFormatting>
  <conditionalFormatting sqref="AY269:AZ273">
    <cfRule type="expression" priority="57" dxfId="145" stopIfTrue="1">
      <formula>AY269=1</formula>
    </cfRule>
    <cfRule type="expression" priority="58" dxfId="144" stopIfTrue="1">
      <formula>AY269=2</formula>
    </cfRule>
  </conditionalFormatting>
  <conditionalFormatting sqref="AN264 AN254 AN259">
    <cfRule type="expression" priority="45" dxfId="144" stopIfTrue="1">
      <formula>AJ254=AN254</formula>
    </cfRule>
  </conditionalFormatting>
  <conditionalFormatting sqref="AJ254 AJ259 AJ264">
    <cfRule type="expression" priority="46" dxfId="145" stopIfTrue="1">
      <formula>AJ254&gt;AN254</formula>
    </cfRule>
    <cfRule type="expression" priority="47" dxfId="144" stopIfTrue="1">
      <formula>AJ254=AN254</formula>
    </cfRule>
  </conditionalFormatting>
  <conditionalFormatting sqref="AM264:AM266 AM254:AM256 AM259:AM261">
    <cfRule type="expression" priority="48" dxfId="145" stopIfTrue="1">
      <formula>AJ254&gt;AN254</formula>
    </cfRule>
    <cfRule type="expression" priority="49" dxfId="144" stopIfTrue="1">
      <formula>AJ254=AN254</formula>
    </cfRule>
  </conditionalFormatting>
  <conditionalFormatting sqref="AN235 AN225 AN230 S230:U244 Z225:AB229 Z235:AB244 AG225 AG230:AI234">
    <cfRule type="expression" priority="31" dxfId="144" stopIfTrue="1">
      <formula>O225=S225</formula>
    </cfRule>
  </conditionalFormatting>
  <conditionalFormatting sqref="AJ225 AJ230 AJ235 O230:Q244 V235:X244 AC225 AC230:AE234 V225:X229">
    <cfRule type="expression" priority="32" dxfId="145" stopIfTrue="1">
      <formula>O225&gt;S225</formula>
    </cfRule>
    <cfRule type="expression" priority="33" dxfId="144" stopIfTrue="1">
      <formula>O225=S225</formula>
    </cfRule>
  </conditionalFormatting>
  <conditionalFormatting sqref="Y240:Y242 R230:R232 AM235:AM237 Y235:Y237 AM225:AM227 R235:R237 AF225:AF227 Y225:Y227 AM230:AM232 AF230:AF232 R240:R242">
    <cfRule type="expression" priority="34" dxfId="145" stopIfTrue="1">
      <formula>O225&gt;S225</formula>
    </cfRule>
    <cfRule type="expression" priority="35" dxfId="144" stopIfTrue="1">
      <formula>O225=S225</formula>
    </cfRule>
  </conditionalFormatting>
  <conditionalFormatting sqref="G225:N244">
    <cfRule type="expression" priority="36" dxfId="145" stopIfTrue="1">
      <formula>AY225=1</formula>
    </cfRule>
    <cfRule type="expression" priority="37" dxfId="144" stopIfTrue="1">
      <formula>AY225=2</formula>
    </cfRule>
  </conditionalFormatting>
  <conditionalFormatting sqref="AF240:AF242">
    <cfRule type="expression" priority="41" dxfId="145" stopIfTrue="1">
      <formula>AG240&gt;#REF!</formula>
    </cfRule>
    <cfRule type="expression" priority="42" dxfId="144" stopIfTrue="1">
      <formula>AG240=#REF!</formula>
    </cfRule>
  </conditionalFormatting>
  <conditionalFormatting sqref="AG240:AI244">
    <cfRule type="expression" priority="43" dxfId="145" stopIfTrue="1">
      <formula>AG240&gt;#REF!</formula>
    </cfRule>
    <cfRule type="expression" priority="44" dxfId="144" stopIfTrue="1">
      <formula>AG240=#REF!</formula>
    </cfRule>
  </conditionalFormatting>
  <conditionalFormatting sqref="AY225:AZ244">
    <cfRule type="expression" priority="38" dxfId="145" stopIfTrue="1">
      <formula>AY225=1</formula>
    </cfRule>
    <cfRule type="expression" priority="39" dxfId="144" stopIfTrue="1">
      <formula>AY225=2</formula>
    </cfRule>
  </conditionalFormatting>
  <conditionalFormatting sqref="BG230:BN234">
    <cfRule type="expression" priority="40" dxfId="145" stopIfTrue="1">
      <formula>#REF!=1</formula>
    </cfRule>
  </conditionalFormatting>
  <conditionalFormatting sqref="AN206 AN196 AN201 S201:U215 Z196:AB200 Z206:AB215 AG196 AG201:AI205">
    <cfRule type="expression" priority="17" dxfId="144" stopIfTrue="1">
      <formula>O196=S196</formula>
    </cfRule>
  </conditionalFormatting>
  <conditionalFormatting sqref="AJ196 AJ201 AJ206 O201:Q215 V206:X215 AC196 AC201:AE205 V196:X200">
    <cfRule type="expression" priority="18" dxfId="145" stopIfTrue="1">
      <formula>O196&gt;S196</formula>
    </cfRule>
    <cfRule type="expression" priority="19" dxfId="144" stopIfTrue="1">
      <formula>O196=S196</formula>
    </cfRule>
  </conditionalFormatting>
  <conditionalFormatting sqref="Y211:Y213 R201:R203 AM206:AM208 Y206:Y208 AM196:AM198 R206:R208 AF196:AF198 Y196:Y198 AM201:AM203 AF201:AF203 R211:R213">
    <cfRule type="expression" priority="20" dxfId="145" stopIfTrue="1">
      <formula>O196&gt;S196</formula>
    </cfRule>
    <cfRule type="expression" priority="21" dxfId="144" stopIfTrue="1">
      <formula>O196=S196</formula>
    </cfRule>
  </conditionalFormatting>
  <conditionalFormatting sqref="G196:N215">
    <cfRule type="expression" priority="22" dxfId="145" stopIfTrue="1">
      <formula>AY196=1</formula>
    </cfRule>
    <cfRule type="expression" priority="23" dxfId="144" stopIfTrue="1">
      <formula>AY196=2</formula>
    </cfRule>
  </conditionalFormatting>
  <conditionalFormatting sqref="AF211:AF213">
    <cfRule type="expression" priority="27" dxfId="145" stopIfTrue="1">
      <formula>AG211&gt;#REF!</formula>
    </cfRule>
    <cfRule type="expression" priority="28" dxfId="144" stopIfTrue="1">
      <formula>AG211=#REF!</formula>
    </cfRule>
  </conditionalFormatting>
  <conditionalFormatting sqref="AG211:AI215">
    <cfRule type="expression" priority="29" dxfId="145" stopIfTrue="1">
      <formula>AG211&gt;#REF!</formula>
    </cfRule>
    <cfRule type="expression" priority="30" dxfId="144" stopIfTrue="1">
      <formula>AG211=#REF!</formula>
    </cfRule>
  </conditionalFormatting>
  <conditionalFormatting sqref="AY196:AZ215">
    <cfRule type="expression" priority="24" dxfId="145" stopIfTrue="1">
      <formula>AY196=1</formula>
    </cfRule>
    <cfRule type="expression" priority="25" dxfId="144" stopIfTrue="1">
      <formula>AY196=2</formula>
    </cfRule>
  </conditionalFormatting>
  <conditionalFormatting sqref="BG201:BN205">
    <cfRule type="expression" priority="26" dxfId="145" stopIfTrue="1">
      <formula>#REF!=1</formula>
    </cfRule>
  </conditionalFormatting>
  <conditionalFormatting sqref="AV159:AX164">
    <cfRule type="expression" priority="1" dxfId="145" stopIfTrue="1">
      <formula>AV159&gt;AZ159</formula>
    </cfRule>
    <cfRule type="expression" priority="2" dxfId="144" stopIfTrue="1">
      <formula>AV159=AZ159</formula>
    </cfRule>
  </conditionalFormatting>
  <conditionalFormatting sqref="S135:U170 AV141:AX146 AV153:AX158 AV165:AX170">
    <cfRule type="expression" priority="13" dxfId="145" stopIfTrue="1">
      <formula>S135&gt;W135</formula>
    </cfRule>
    <cfRule type="expression" priority="14" dxfId="144" stopIfTrue="1">
      <formula>S135=W135</formula>
    </cfRule>
  </conditionalFormatting>
  <conditionalFormatting sqref="W135:Y170 AZ141:BB146 AZ153:BB158 AZ165:BB170">
    <cfRule type="expression" priority="15" dxfId="145" stopIfTrue="1">
      <formula>S135&lt;W135</formula>
    </cfRule>
    <cfRule type="expression" priority="16" dxfId="144" stopIfTrue="1">
      <formula>S135=W135</formula>
    </cfRule>
  </conditionalFormatting>
  <conditionalFormatting sqref="AV135:AX140">
    <cfRule type="expression" priority="9" dxfId="145" stopIfTrue="1">
      <formula>AV135&gt;AZ135</formula>
    </cfRule>
    <cfRule type="expression" priority="10" dxfId="144" stopIfTrue="1">
      <formula>AV135=AZ135</formula>
    </cfRule>
  </conditionalFormatting>
  <conditionalFormatting sqref="AZ135:BB140">
    <cfRule type="expression" priority="11" dxfId="145" stopIfTrue="1">
      <formula>AV135&lt;AZ135</formula>
    </cfRule>
    <cfRule type="expression" priority="12" dxfId="144" stopIfTrue="1">
      <formula>AV135=AZ135</formula>
    </cfRule>
  </conditionalFormatting>
  <conditionalFormatting sqref="AV147:AX152">
    <cfRule type="expression" priority="5" dxfId="145" stopIfTrue="1">
      <formula>AV147&gt;AZ147</formula>
    </cfRule>
    <cfRule type="expression" priority="6" dxfId="144" stopIfTrue="1">
      <formula>AV147=AZ147</formula>
    </cfRule>
  </conditionalFormatting>
  <conditionalFormatting sqref="AZ147:BB152">
    <cfRule type="expression" priority="7" dxfId="145" stopIfTrue="1">
      <formula>AV147&lt;AZ147</formula>
    </cfRule>
    <cfRule type="expression" priority="8" dxfId="144" stopIfTrue="1">
      <formula>AV147=AZ147</formula>
    </cfRule>
  </conditionalFormatting>
  <conditionalFormatting sqref="AZ159:BB164">
    <cfRule type="expression" priority="3" dxfId="145" stopIfTrue="1">
      <formula>AV159&lt;AZ159</formula>
    </cfRule>
    <cfRule type="expression" priority="4" dxfId="144" stopIfTrue="1">
      <formula>AV159=AZ159</formula>
    </cfRule>
  </conditionalFormatting>
  <printOptions horizontalCentered="1"/>
  <pageMargins left="0.3937007874015748" right="0" top="0.6299212598425197" bottom="0" header="0.5118110236220472" footer="0.3937007874015748"/>
  <pageSetup horizontalDpi="600" verticalDpi="600" orientation="portrait" paperSize="9" scale="88" r:id="rId1"/>
  <rowBreaks count="1" manualBreakCount="1">
    <brk id="173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16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2" width="23.00390625" style="0" bestFit="1" customWidth="1"/>
  </cols>
  <sheetData>
    <row r="2" ht="13.5">
      <c r="B2" t="s">
        <v>47</v>
      </c>
    </row>
    <row r="3" ht="13.5">
      <c r="B3" t="s">
        <v>48</v>
      </c>
    </row>
    <row r="4" ht="13.5">
      <c r="B4" t="s">
        <v>49</v>
      </c>
    </row>
    <row r="5" ht="13.5">
      <c r="B5" t="s">
        <v>50</v>
      </c>
    </row>
    <row r="6" ht="13.5">
      <c r="B6" t="s">
        <v>51</v>
      </c>
    </row>
    <row r="7" ht="13.5">
      <c r="B7" t="s">
        <v>52</v>
      </c>
    </row>
    <row r="8" ht="13.5">
      <c r="B8" t="s">
        <v>53</v>
      </c>
    </row>
    <row r="9" ht="13.5">
      <c r="B9" t="s">
        <v>54</v>
      </c>
    </row>
    <row r="10" ht="13.5">
      <c r="B10" t="s">
        <v>55</v>
      </c>
    </row>
    <row r="11" ht="13.5">
      <c r="B11" t="s">
        <v>56</v>
      </c>
    </row>
    <row r="12" ht="13.5">
      <c r="B12" t="s">
        <v>57</v>
      </c>
    </row>
    <row r="13" ht="13.5">
      <c r="B13" t="s">
        <v>58</v>
      </c>
    </row>
    <row r="14" ht="13.5">
      <c r="B14" t="s">
        <v>59</v>
      </c>
    </row>
    <row r="15" ht="13.5">
      <c r="B15" t="s">
        <v>60</v>
      </c>
    </row>
    <row r="16" ht="13.5">
      <c r="B1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2014-10-19T10:14:42Z</cp:lastPrinted>
  <dcterms:created xsi:type="dcterms:W3CDTF">2003-08-30T13:10:17Z</dcterms:created>
  <dcterms:modified xsi:type="dcterms:W3CDTF">2014-10-19T10:19:51Z</dcterms:modified>
  <cp:category/>
  <cp:version/>
  <cp:contentType/>
  <cp:contentStatus/>
</cp:coreProperties>
</file>